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3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<sst xmlns="http://schemas.openxmlformats.org/spreadsheetml/2006/main" count="23" uniqueCount="20">
  <si>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WYBORY PREZYDENTA RP 20.06.2010.</t>
  </si>
  <si>
    <t>OBWODY</t>
  </si>
  <si>
    <t>LP</t>
  </si>
  <si>
    <t>KANDYDAT</t>
  </si>
  <si>
    <t>RAZEM</t>
  </si>
  <si>
    <t>%</t>
  </si>
  <si>
    <t>LICZBA UPRAWNIONYCH DO GŁOSOWANIA</t>
  </si>
  <si>
    <t>LICZBA KART WYDANYCH</t>
  </si>
  <si>
    <t>LICZBA GŁOSÓW WAŻNYCH</t>
  </si>
  <si>
    <t>LICZBA ODDANYCH GŁOSÓW</t>
  </si>
  <si>
    <t>Jurek Marek</t>
  </si>
  <si>
    <t>Kaczyński Jarosław</t>
  </si>
  <si>
    <t>Komorowski Bronisław</t>
  </si>
  <si>
    <t>Korwin-Mikke Janusz</t>
  </si>
  <si>
    <t>Lepper Andrzej</t>
  </si>
  <si>
    <t>Morawiecki Kornel</t>
  </si>
  <si>
    <t>Napieralski Grzegorz</t>
  </si>
  <si>
    <t>Olechowski Andrzej</t>
  </si>
  <si>
    <t>Pawlak Waldemar</t>
  </si>
  <si>
    <t>Ziętek Bogusław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</si>
</sst>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6" fillId="3" borderId="1" xfId="17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75" zoomScaleNormal="75" workbookViewId="0" topLeftCell="A1">
      <selection activeCell="F10" sqref="F10"/>
    </sheetView>
  </sheetViews>
  <sheetFormatPr defaultColWidth="9.140625" defaultRowHeight="12.75"/>
  <cols>
    <col min="1" max="1" width="9.28125" style="0" bestFit="1" customWidth="1"/>
    <col min="2" max="2" width="23.8515625" style="0" customWidth="1"/>
    <col min="3" max="3" width="16.7109375" style="0" customWidth="1"/>
    <col min="4" max="4" width="12.28125" style="0" bestFit="1" customWidth="1"/>
    <col min="5" max="22" width="9.28125" style="0" bestFit="1" customWidth="1"/>
  </cols>
  <sheetData>
    <row r="1" spans="1:22" ht="23.25">
      <c r="A1" s="1" t="s">
        <v>0</v>
      </c>
      <c r="B1" s="1"/>
      <c r="C1" s="1"/>
      <c r="D1" s="1"/>
      <c r="E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0.5" customHeight="1">
      <c r="A2" s="4" t="s">
        <v>2</v>
      </c>
      <c r="B2" s="4" t="s">
        <v>3</v>
      </c>
      <c r="C2" s="4" t="s">
        <v>4</v>
      </c>
      <c r="D2" s="5" t="s">
        <v>5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</row>
    <row r="3" spans="1:22" ht="86.25" customHeight="1">
      <c r="A3" s="6"/>
      <c r="B3" s="7" t="s">
        <v>6</v>
      </c>
      <c r="C3" s="8">
        <f>SUM(E3,F3:V3)</f>
        <v>28311</v>
      </c>
      <c r="D3" s="9">
        <f>SUM(C3/C3)</f>
        <v>1</v>
      </c>
      <c r="E3" s="10">
        <v>918</v>
      </c>
      <c r="F3" s="10">
        <v>1712</v>
      </c>
      <c r="G3" s="10">
        <v>1865</v>
      </c>
      <c r="H3" s="10">
        <v>1548</v>
      </c>
      <c r="I3" s="10">
        <v>1116</v>
      </c>
      <c r="J3" s="10">
        <v>992</v>
      </c>
      <c r="K3" s="10">
        <v>1232</v>
      </c>
      <c r="L3" s="10">
        <v>2255</v>
      </c>
      <c r="M3" s="10">
        <v>1989</v>
      </c>
      <c r="N3" s="10">
        <v>1760</v>
      </c>
      <c r="O3" s="10">
        <v>1918</v>
      </c>
      <c r="P3" s="10">
        <v>1591</v>
      </c>
      <c r="Q3" s="10">
        <v>2280</v>
      </c>
      <c r="R3" s="10">
        <v>2036</v>
      </c>
      <c r="S3" s="10">
        <v>2002</v>
      </c>
      <c r="T3" s="10">
        <v>1325</v>
      </c>
      <c r="U3" s="10">
        <v>1739</v>
      </c>
      <c r="V3" s="10">
        <v>33</v>
      </c>
    </row>
    <row r="4" spans="1:22" ht="47.25" customHeight="1">
      <c r="A4" s="6"/>
      <c r="B4" s="7" t="s">
        <v>7</v>
      </c>
      <c r="C4" s="8">
        <f>SUM(E4,F4:V4)</f>
        <v>15658</v>
      </c>
      <c r="D4" s="9">
        <f>SUM(C4/C3)</f>
        <v>0.5530712443926389</v>
      </c>
      <c r="E4" s="10">
        <v>468</v>
      </c>
      <c r="F4" s="10">
        <v>860</v>
      </c>
      <c r="G4" s="10">
        <v>933</v>
      </c>
      <c r="H4" s="10">
        <v>939</v>
      </c>
      <c r="I4" s="10">
        <v>688</v>
      </c>
      <c r="J4" s="10">
        <v>557</v>
      </c>
      <c r="K4" s="10">
        <v>694</v>
      </c>
      <c r="L4" s="10">
        <v>1322</v>
      </c>
      <c r="M4" s="10">
        <v>1084</v>
      </c>
      <c r="N4" s="10">
        <v>997</v>
      </c>
      <c r="O4" s="10">
        <v>1021</v>
      </c>
      <c r="P4" s="10">
        <v>915</v>
      </c>
      <c r="Q4" s="10">
        <v>1246</v>
      </c>
      <c r="R4" s="10">
        <v>996</v>
      </c>
      <c r="S4" s="10">
        <v>1213</v>
      </c>
      <c r="T4" s="10">
        <v>726</v>
      </c>
      <c r="U4" s="10">
        <v>940</v>
      </c>
      <c r="V4" s="10">
        <v>59</v>
      </c>
    </row>
    <row r="5" spans="1:22" ht="51.75" customHeight="1">
      <c r="A5" s="6"/>
      <c r="B5" s="7" t="s">
        <v>8</v>
      </c>
      <c r="C5" s="8">
        <f>SUM(E5,F5:V5)</f>
        <v>15540</v>
      </c>
      <c r="D5" s="9">
        <f>SUM(C5/C4)</f>
        <v>0.9924639162089667</v>
      </c>
      <c r="E5" s="10">
        <v>463</v>
      </c>
      <c r="F5" s="10">
        <v>854</v>
      </c>
      <c r="G5" s="10">
        <v>920</v>
      </c>
      <c r="H5" s="10">
        <v>934</v>
      </c>
      <c r="I5" s="10">
        <v>686</v>
      </c>
      <c r="J5" s="10">
        <v>557</v>
      </c>
      <c r="K5" s="10">
        <v>691</v>
      </c>
      <c r="L5" s="10">
        <v>1315</v>
      </c>
      <c r="M5" s="10">
        <v>1072</v>
      </c>
      <c r="N5" s="10">
        <v>991</v>
      </c>
      <c r="O5" s="10">
        <v>1012</v>
      </c>
      <c r="P5" s="10">
        <v>909</v>
      </c>
      <c r="Q5" s="10">
        <v>1241</v>
      </c>
      <c r="R5" s="10">
        <v>987</v>
      </c>
      <c r="S5" s="10">
        <v>1194</v>
      </c>
      <c r="T5" s="10">
        <v>721</v>
      </c>
      <c r="U5" s="10">
        <v>937</v>
      </c>
      <c r="V5" s="10">
        <v>56</v>
      </c>
    </row>
    <row r="6" spans="1:22" ht="69.75" customHeight="1">
      <c r="A6" s="11"/>
      <c r="B6" s="12" t="s">
        <v>9</v>
      </c>
      <c r="C6" s="13">
        <f>SUM(E6,F6:V6)</f>
        <v>15540</v>
      </c>
      <c r="D6" s="14">
        <f>SUM(C6/C5)</f>
        <v>1</v>
      </c>
      <c r="E6" s="15">
        <f>SUM(E7:E16)</f>
        <v>463</v>
      </c>
      <c r="F6" s="15">
        <f aca="true" t="shared" si="0" ref="F6:V6">SUM(F7:F16)</f>
        <v>854</v>
      </c>
      <c r="G6" s="15">
        <f t="shared" si="0"/>
        <v>920</v>
      </c>
      <c r="H6" s="15">
        <f t="shared" si="0"/>
        <v>934</v>
      </c>
      <c r="I6" s="15">
        <f t="shared" si="0"/>
        <v>686</v>
      </c>
      <c r="J6" s="15">
        <f t="shared" si="0"/>
        <v>557</v>
      </c>
      <c r="K6" s="15">
        <f t="shared" si="0"/>
        <v>691</v>
      </c>
      <c r="L6" s="15">
        <f t="shared" si="0"/>
        <v>1315</v>
      </c>
      <c r="M6" s="15">
        <f t="shared" si="0"/>
        <v>1072</v>
      </c>
      <c r="N6" s="15">
        <f t="shared" si="0"/>
        <v>991</v>
      </c>
      <c r="O6" s="15">
        <f t="shared" si="0"/>
        <v>1012</v>
      </c>
      <c r="P6" s="15">
        <f t="shared" si="0"/>
        <v>909</v>
      </c>
      <c r="Q6" s="15">
        <f t="shared" si="0"/>
        <v>1241</v>
      </c>
      <c r="R6" s="15">
        <f t="shared" si="0"/>
        <v>987</v>
      </c>
      <c r="S6" s="15">
        <f t="shared" si="0"/>
        <v>1194</v>
      </c>
      <c r="T6" s="15">
        <f t="shared" si="0"/>
        <v>721</v>
      </c>
      <c r="U6" s="15">
        <f t="shared" si="0"/>
        <v>937</v>
      </c>
      <c r="V6" s="15">
        <f t="shared" si="0"/>
        <v>56</v>
      </c>
    </row>
    <row r="7" spans="1:22" ht="49.5" customHeight="1">
      <c r="A7" s="16">
        <v>1</v>
      </c>
      <c r="B7" s="17" t="s">
        <v>10</v>
      </c>
      <c r="C7" s="18">
        <f aca="true" t="shared" si="1" ref="C7:C15">SUM(E7:V7)</f>
        <v>86</v>
      </c>
      <c r="D7" s="9">
        <f>SUM(C7/$C$6)</f>
        <v>0.005534105534105534</v>
      </c>
      <c r="E7" s="19">
        <v>2</v>
      </c>
      <c r="F7" s="19">
        <v>7</v>
      </c>
      <c r="G7" s="19">
        <v>5</v>
      </c>
      <c r="H7" s="19">
        <v>2</v>
      </c>
      <c r="I7" s="19">
        <v>6</v>
      </c>
      <c r="J7" s="19">
        <v>3</v>
      </c>
      <c r="K7" s="19">
        <v>6</v>
      </c>
      <c r="L7" s="19">
        <v>9</v>
      </c>
      <c r="M7" s="19">
        <v>6</v>
      </c>
      <c r="N7" s="19">
        <v>5</v>
      </c>
      <c r="O7" s="19">
        <v>7</v>
      </c>
      <c r="P7" s="19">
        <v>2</v>
      </c>
      <c r="Q7" s="19">
        <v>7</v>
      </c>
      <c r="R7" s="19">
        <v>6</v>
      </c>
      <c r="S7" s="19">
        <v>3</v>
      </c>
      <c r="T7" s="19">
        <v>6</v>
      </c>
      <c r="U7" s="19">
        <v>3</v>
      </c>
      <c r="V7" s="19">
        <v>1</v>
      </c>
    </row>
    <row r="8" spans="1:22" ht="49.5" customHeight="1">
      <c r="A8" s="16">
        <v>2</v>
      </c>
      <c r="B8" s="17" t="s">
        <v>11</v>
      </c>
      <c r="C8" s="18">
        <f t="shared" si="1"/>
        <v>3675</v>
      </c>
      <c r="D8" s="9">
        <f aca="true" t="shared" si="2" ref="D8:D19">SUM(C8/$C$6)</f>
        <v>0.23648648648648649</v>
      </c>
      <c r="E8" s="19">
        <v>119</v>
      </c>
      <c r="F8" s="19">
        <v>218</v>
      </c>
      <c r="G8" s="19">
        <v>208</v>
      </c>
      <c r="H8" s="19">
        <v>217</v>
      </c>
      <c r="I8" s="19">
        <v>191</v>
      </c>
      <c r="J8" s="19">
        <v>160</v>
      </c>
      <c r="K8" s="19">
        <v>148</v>
      </c>
      <c r="L8" s="19">
        <v>234</v>
      </c>
      <c r="M8" s="19">
        <v>269</v>
      </c>
      <c r="N8" s="19">
        <v>253</v>
      </c>
      <c r="O8" s="19">
        <v>249</v>
      </c>
      <c r="P8" s="19">
        <v>214</v>
      </c>
      <c r="Q8" s="19">
        <v>316</v>
      </c>
      <c r="R8" s="19">
        <v>223</v>
      </c>
      <c r="S8" s="19">
        <v>272</v>
      </c>
      <c r="T8" s="19">
        <v>143</v>
      </c>
      <c r="U8" s="19">
        <v>226</v>
      </c>
      <c r="V8" s="19">
        <v>15</v>
      </c>
    </row>
    <row r="9" spans="1:22" ht="49.5" customHeight="1">
      <c r="A9" s="16">
        <v>3</v>
      </c>
      <c r="B9" s="17" t="s">
        <v>12</v>
      </c>
      <c r="C9" s="18">
        <f t="shared" si="1"/>
        <v>7445</v>
      </c>
      <c r="D9" s="9">
        <f t="shared" si="2"/>
        <v>0.4790862290862291</v>
      </c>
      <c r="E9" s="19">
        <v>214</v>
      </c>
      <c r="F9" s="19">
        <v>393</v>
      </c>
      <c r="G9" s="19">
        <v>427</v>
      </c>
      <c r="H9" s="19">
        <v>458</v>
      </c>
      <c r="I9" s="19">
        <v>312</v>
      </c>
      <c r="J9" s="19">
        <v>246</v>
      </c>
      <c r="K9" s="19">
        <v>340</v>
      </c>
      <c r="L9" s="19">
        <v>740</v>
      </c>
      <c r="M9" s="19">
        <v>495</v>
      </c>
      <c r="N9" s="19">
        <v>470</v>
      </c>
      <c r="O9" s="19">
        <v>462</v>
      </c>
      <c r="P9" s="19">
        <v>462</v>
      </c>
      <c r="Q9" s="19">
        <v>581</v>
      </c>
      <c r="R9" s="19">
        <v>466</v>
      </c>
      <c r="S9" s="19">
        <v>565</v>
      </c>
      <c r="T9" s="19">
        <v>356</v>
      </c>
      <c r="U9" s="19">
        <v>428</v>
      </c>
      <c r="V9" s="19">
        <v>30</v>
      </c>
    </row>
    <row r="10" spans="1:22" ht="49.5" customHeight="1">
      <c r="A10" s="16">
        <v>4</v>
      </c>
      <c r="B10" s="17" t="s">
        <v>13</v>
      </c>
      <c r="C10" s="18">
        <f t="shared" si="1"/>
        <v>437</v>
      </c>
      <c r="D10" s="9">
        <f t="shared" si="2"/>
        <v>0.02812097812097812</v>
      </c>
      <c r="E10" s="19">
        <v>13</v>
      </c>
      <c r="F10" s="19">
        <v>13</v>
      </c>
      <c r="G10" s="19">
        <v>23</v>
      </c>
      <c r="H10" s="19">
        <v>23</v>
      </c>
      <c r="I10" s="19">
        <v>14</v>
      </c>
      <c r="J10" s="19">
        <v>18</v>
      </c>
      <c r="K10" s="19">
        <v>27</v>
      </c>
      <c r="L10" s="19">
        <v>42</v>
      </c>
      <c r="M10" s="19">
        <v>39</v>
      </c>
      <c r="N10" s="19">
        <v>26</v>
      </c>
      <c r="O10" s="20">
        <v>18</v>
      </c>
      <c r="P10" s="20">
        <v>22</v>
      </c>
      <c r="Q10" s="20">
        <v>34</v>
      </c>
      <c r="R10" s="20">
        <v>18</v>
      </c>
      <c r="S10" s="20">
        <v>40</v>
      </c>
      <c r="T10" s="20">
        <v>26</v>
      </c>
      <c r="U10" s="20">
        <v>41</v>
      </c>
      <c r="V10" s="20">
        <v>0</v>
      </c>
    </row>
    <row r="11" spans="1:22" ht="49.5" customHeight="1">
      <c r="A11" s="16">
        <v>5</v>
      </c>
      <c r="B11" s="17" t="s">
        <v>14</v>
      </c>
      <c r="C11" s="18">
        <f t="shared" si="1"/>
        <v>90</v>
      </c>
      <c r="D11" s="9">
        <f t="shared" si="2"/>
        <v>0.005791505791505791</v>
      </c>
      <c r="E11" s="19">
        <v>3</v>
      </c>
      <c r="F11" s="19">
        <v>10</v>
      </c>
      <c r="G11" s="19">
        <v>7</v>
      </c>
      <c r="H11" s="19">
        <v>4</v>
      </c>
      <c r="I11" s="19">
        <v>6</v>
      </c>
      <c r="J11" s="19">
        <v>3</v>
      </c>
      <c r="K11" s="19">
        <v>3</v>
      </c>
      <c r="L11" s="19">
        <v>4</v>
      </c>
      <c r="M11" s="19">
        <v>4</v>
      </c>
      <c r="N11" s="19">
        <v>1</v>
      </c>
      <c r="O11" s="20">
        <v>11</v>
      </c>
      <c r="P11" s="20">
        <v>4</v>
      </c>
      <c r="Q11" s="20">
        <v>12</v>
      </c>
      <c r="R11" s="20">
        <v>9</v>
      </c>
      <c r="S11" s="20">
        <v>3</v>
      </c>
      <c r="T11" s="20">
        <v>3</v>
      </c>
      <c r="U11" s="20">
        <v>3</v>
      </c>
      <c r="V11" s="20">
        <v>0</v>
      </c>
    </row>
    <row r="12" spans="1:22" ht="49.5" customHeight="1">
      <c r="A12" s="16">
        <v>6</v>
      </c>
      <c r="B12" s="17" t="s">
        <v>15</v>
      </c>
      <c r="C12" s="18">
        <f t="shared" si="1"/>
        <v>30</v>
      </c>
      <c r="D12" s="9">
        <f t="shared" si="2"/>
        <v>0.0019305019305019305</v>
      </c>
      <c r="E12" s="19">
        <v>1</v>
      </c>
      <c r="F12" s="19">
        <v>1</v>
      </c>
      <c r="G12" s="19">
        <v>4</v>
      </c>
      <c r="H12" s="19">
        <v>0</v>
      </c>
      <c r="I12" s="19">
        <v>0</v>
      </c>
      <c r="J12" s="19">
        <v>1</v>
      </c>
      <c r="K12" s="19">
        <v>0</v>
      </c>
      <c r="L12" s="19">
        <v>2</v>
      </c>
      <c r="M12" s="19">
        <v>2</v>
      </c>
      <c r="N12" s="19">
        <v>0</v>
      </c>
      <c r="O12" s="20">
        <v>3</v>
      </c>
      <c r="P12" s="20">
        <v>2</v>
      </c>
      <c r="Q12" s="20">
        <v>1</v>
      </c>
      <c r="R12" s="20">
        <v>5</v>
      </c>
      <c r="S12" s="20">
        <v>3</v>
      </c>
      <c r="T12" s="20">
        <v>2</v>
      </c>
      <c r="U12" s="20">
        <v>2</v>
      </c>
      <c r="V12" s="20">
        <v>1</v>
      </c>
    </row>
    <row r="13" spans="1:22" ht="49.5" customHeight="1">
      <c r="A13" s="16">
        <v>7</v>
      </c>
      <c r="B13" s="17" t="s">
        <v>16</v>
      </c>
      <c r="C13" s="18">
        <f t="shared" si="1"/>
        <v>3388</v>
      </c>
      <c r="D13" s="9">
        <f t="shared" si="2"/>
        <v>0.218018018018018</v>
      </c>
      <c r="E13" s="19">
        <v>101</v>
      </c>
      <c r="F13" s="19">
        <v>186</v>
      </c>
      <c r="G13" s="19">
        <v>226</v>
      </c>
      <c r="H13" s="19">
        <v>211</v>
      </c>
      <c r="I13" s="19">
        <v>138</v>
      </c>
      <c r="J13" s="19">
        <v>105</v>
      </c>
      <c r="K13" s="19">
        <v>145</v>
      </c>
      <c r="L13" s="19">
        <v>248</v>
      </c>
      <c r="M13" s="19">
        <v>241</v>
      </c>
      <c r="N13" s="19">
        <v>210</v>
      </c>
      <c r="O13" s="20">
        <v>241</v>
      </c>
      <c r="P13" s="20">
        <v>184</v>
      </c>
      <c r="Q13" s="20">
        <v>247</v>
      </c>
      <c r="R13" s="20">
        <v>245</v>
      </c>
      <c r="S13" s="20">
        <v>273</v>
      </c>
      <c r="T13" s="20">
        <v>166</v>
      </c>
      <c r="U13" s="20">
        <v>212</v>
      </c>
      <c r="V13" s="20">
        <v>9</v>
      </c>
    </row>
    <row r="14" spans="1:22" ht="49.5" customHeight="1">
      <c r="A14" s="16">
        <v>8</v>
      </c>
      <c r="B14" s="17" t="s">
        <v>17</v>
      </c>
      <c r="C14" s="18">
        <f t="shared" si="1"/>
        <v>270</v>
      </c>
      <c r="D14" s="9">
        <f t="shared" si="2"/>
        <v>0.017374517374517374</v>
      </c>
      <c r="E14" s="19">
        <v>7</v>
      </c>
      <c r="F14" s="19">
        <v>18</v>
      </c>
      <c r="G14" s="19">
        <v>11</v>
      </c>
      <c r="H14" s="19">
        <v>14</v>
      </c>
      <c r="I14" s="19">
        <v>16</v>
      </c>
      <c r="J14" s="19">
        <v>16</v>
      </c>
      <c r="K14" s="19">
        <v>15</v>
      </c>
      <c r="L14" s="19">
        <v>27</v>
      </c>
      <c r="M14" s="19">
        <v>13</v>
      </c>
      <c r="N14" s="19">
        <v>20</v>
      </c>
      <c r="O14" s="20">
        <v>10</v>
      </c>
      <c r="P14" s="20">
        <v>14</v>
      </c>
      <c r="Q14" s="20">
        <v>30</v>
      </c>
      <c r="R14" s="20">
        <v>6</v>
      </c>
      <c r="S14" s="20">
        <v>25</v>
      </c>
      <c r="T14" s="20">
        <v>15</v>
      </c>
      <c r="U14" s="20">
        <v>13</v>
      </c>
      <c r="V14" s="20">
        <v>0</v>
      </c>
    </row>
    <row r="15" spans="1:22" ht="49.5" customHeight="1">
      <c r="A15" s="16">
        <v>9</v>
      </c>
      <c r="B15" s="17" t="s">
        <v>18</v>
      </c>
      <c r="C15" s="18">
        <f t="shared" si="1"/>
        <v>83</v>
      </c>
      <c r="D15" s="9">
        <f t="shared" si="2"/>
        <v>0.005341055341055341</v>
      </c>
      <c r="E15" s="19">
        <v>3</v>
      </c>
      <c r="F15" s="19">
        <v>5</v>
      </c>
      <c r="G15" s="19">
        <v>7</v>
      </c>
      <c r="H15" s="19">
        <v>5</v>
      </c>
      <c r="I15" s="19">
        <v>2</v>
      </c>
      <c r="J15" s="19">
        <v>4</v>
      </c>
      <c r="K15" s="19">
        <v>5</v>
      </c>
      <c r="L15" s="19">
        <v>8</v>
      </c>
      <c r="M15" s="19">
        <v>2</v>
      </c>
      <c r="N15" s="19">
        <v>1</v>
      </c>
      <c r="O15" s="20">
        <v>7</v>
      </c>
      <c r="P15" s="20">
        <v>4</v>
      </c>
      <c r="Q15" s="20">
        <v>8</v>
      </c>
      <c r="R15" s="20">
        <v>6</v>
      </c>
      <c r="S15" s="20">
        <v>7</v>
      </c>
      <c r="T15" s="20">
        <v>3</v>
      </c>
      <c r="U15" s="20">
        <v>6</v>
      </c>
      <c r="V15" s="20">
        <v>0</v>
      </c>
    </row>
    <row r="16" spans="1:22" ht="49.5" customHeight="1">
      <c r="A16" s="16">
        <v>10</v>
      </c>
      <c r="B16" s="17" t="s">
        <v>19</v>
      </c>
      <c r="C16" s="18">
        <f>SUM(E16:U16)</f>
        <v>36</v>
      </c>
      <c r="D16" s="9">
        <f t="shared" si="2"/>
        <v>0.0023166023166023165</v>
      </c>
      <c r="E16" s="19">
        <v>0</v>
      </c>
      <c r="F16" s="19">
        <v>3</v>
      </c>
      <c r="G16" s="19">
        <v>2</v>
      </c>
      <c r="H16" s="19">
        <v>0</v>
      </c>
      <c r="I16" s="19">
        <v>1</v>
      </c>
      <c r="J16" s="19">
        <v>1</v>
      </c>
      <c r="K16" s="19">
        <v>2</v>
      </c>
      <c r="L16" s="19">
        <v>1</v>
      </c>
      <c r="M16" s="19">
        <v>1</v>
      </c>
      <c r="N16" s="19">
        <v>5</v>
      </c>
      <c r="O16" s="20">
        <v>4</v>
      </c>
      <c r="P16" s="20">
        <v>1</v>
      </c>
      <c r="Q16" s="20">
        <v>5</v>
      </c>
      <c r="R16" s="20">
        <v>3</v>
      </c>
      <c r="S16" s="20">
        <v>3</v>
      </c>
      <c r="T16" s="20">
        <v>1</v>
      </c>
      <c r="U16" s="20">
        <v>3</v>
      </c>
      <c r="V16" s="20">
        <v>0</v>
      </c>
    </row>
    <row r="17" spans="1:22" ht="18">
      <c r="A17" s="21" t="s">
        <v>16</v>
      </c>
      <c r="B17" s="22"/>
      <c r="C17" s="23">
        <f>SUM(C13)</f>
        <v>3388</v>
      </c>
      <c r="D17" s="24">
        <f t="shared" si="2"/>
        <v>0.218018018018018</v>
      </c>
      <c r="E17" s="25">
        <f>SUM(E13/E6)</f>
        <v>0.21814254859611232</v>
      </c>
      <c r="F17" s="25">
        <f aca="true" t="shared" si="3" ref="F17:V17">SUM(F13/F6)</f>
        <v>0.21779859484777517</v>
      </c>
      <c r="G17" s="25">
        <f t="shared" si="3"/>
        <v>0.24565217391304348</v>
      </c>
      <c r="H17" s="25">
        <f t="shared" si="3"/>
        <v>0.2259100642398287</v>
      </c>
      <c r="I17" s="25">
        <f t="shared" si="3"/>
        <v>0.20116618075801748</v>
      </c>
      <c r="J17" s="25">
        <f t="shared" si="3"/>
        <v>0.18850987432675045</v>
      </c>
      <c r="K17" s="25">
        <f t="shared" si="3"/>
        <v>0.2098408104196816</v>
      </c>
      <c r="L17" s="25">
        <f t="shared" si="3"/>
        <v>0.18859315589353612</v>
      </c>
      <c r="M17" s="25">
        <f t="shared" si="3"/>
        <v>0.2248134328358209</v>
      </c>
      <c r="N17" s="25">
        <f t="shared" si="3"/>
        <v>0.2119071644803229</v>
      </c>
      <c r="O17" s="25">
        <f t="shared" si="3"/>
        <v>0.2381422924901186</v>
      </c>
      <c r="P17" s="25">
        <f t="shared" si="3"/>
        <v>0.20242024202420242</v>
      </c>
      <c r="Q17" s="25">
        <f t="shared" si="3"/>
        <v>0.1990330378726833</v>
      </c>
      <c r="R17" s="25">
        <f t="shared" si="3"/>
        <v>0.24822695035460993</v>
      </c>
      <c r="S17" s="25">
        <f t="shared" si="3"/>
        <v>0.228643216080402</v>
      </c>
      <c r="T17" s="25">
        <f t="shared" si="3"/>
        <v>0.2302357836338419</v>
      </c>
      <c r="U17" s="25">
        <f t="shared" si="3"/>
        <v>0.22625400213447172</v>
      </c>
      <c r="V17" s="25">
        <f t="shared" si="3"/>
        <v>0.16071428571428573</v>
      </c>
    </row>
    <row r="18" spans="1:22" ht="18">
      <c r="A18" s="21" t="s">
        <v>11</v>
      </c>
      <c r="B18" s="22"/>
      <c r="C18" s="23">
        <f>SUM(C8)</f>
        <v>3675</v>
      </c>
      <c r="D18" s="24">
        <f t="shared" si="2"/>
        <v>0.23648648648648649</v>
      </c>
      <c r="E18" s="25">
        <f>SUM(E8/E6)</f>
        <v>0.2570194384449244</v>
      </c>
      <c r="F18" s="25">
        <f aca="true" t="shared" si="4" ref="F18:V18">SUM(F8/F6)</f>
        <v>0.25526932084309134</v>
      </c>
      <c r="G18" s="25">
        <f t="shared" si="4"/>
        <v>0.22608695652173913</v>
      </c>
      <c r="H18" s="25">
        <f t="shared" si="4"/>
        <v>0.23233404710920771</v>
      </c>
      <c r="I18" s="25">
        <f t="shared" si="4"/>
        <v>0.2784256559766764</v>
      </c>
      <c r="J18" s="25">
        <f t="shared" si="4"/>
        <v>0.2872531418312388</v>
      </c>
      <c r="K18" s="25">
        <f t="shared" si="4"/>
        <v>0.2141823444283647</v>
      </c>
      <c r="L18" s="25">
        <f t="shared" si="4"/>
        <v>0.1779467680608365</v>
      </c>
      <c r="M18" s="25">
        <f t="shared" si="4"/>
        <v>0.25093283582089554</v>
      </c>
      <c r="N18" s="25">
        <f t="shared" si="4"/>
        <v>0.25529767911200807</v>
      </c>
      <c r="O18" s="25">
        <f t="shared" si="4"/>
        <v>0.24604743083003952</v>
      </c>
      <c r="P18" s="25">
        <f t="shared" si="4"/>
        <v>0.23542354235423543</v>
      </c>
      <c r="Q18" s="25">
        <f t="shared" si="4"/>
        <v>0.25463336019339244</v>
      </c>
      <c r="R18" s="25">
        <f t="shared" si="4"/>
        <v>0.2259371833839919</v>
      </c>
      <c r="S18" s="25">
        <f t="shared" si="4"/>
        <v>0.22780569514237856</v>
      </c>
      <c r="T18" s="25">
        <f t="shared" si="4"/>
        <v>0.19833564493758668</v>
      </c>
      <c r="U18" s="25">
        <f t="shared" si="4"/>
        <v>0.24119530416221985</v>
      </c>
      <c r="V18" s="25">
        <f t="shared" si="4"/>
        <v>0.26785714285714285</v>
      </c>
    </row>
    <row r="19" spans="1:22" ht="18">
      <c r="A19" s="26" t="s">
        <v>12</v>
      </c>
      <c r="B19" s="27"/>
      <c r="C19" s="23">
        <f>SUM(C9)</f>
        <v>7445</v>
      </c>
      <c r="D19" s="24">
        <f t="shared" si="2"/>
        <v>0.4790862290862291</v>
      </c>
      <c r="E19" s="28">
        <f aca="true" t="shared" si="5" ref="E19:V19">SUM(E9/E6)</f>
        <v>0.46220302375809935</v>
      </c>
      <c r="F19" s="28">
        <f t="shared" si="5"/>
        <v>0.4601873536299766</v>
      </c>
      <c r="G19" s="28">
        <f t="shared" si="5"/>
        <v>0.4641304347826087</v>
      </c>
      <c r="H19" s="28">
        <f t="shared" si="5"/>
        <v>0.49036402569593146</v>
      </c>
      <c r="I19" s="28">
        <f t="shared" si="5"/>
        <v>0.45481049562682213</v>
      </c>
      <c r="J19" s="28">
        <f t="shared" si="5"/>
        <v>0.44165170556552963</v>
      </c>
      <c r="K19" s="28">
        <f t="shared" si="5"/>
        <v>0.492040520984081</v>
      </c>
      <c r="L19" s="28">
        <f t="shared" si="5"/>
        <v>0.5627376425855514</v>
      </c>
      <c r="M19" s="28">
        <f t="shared" si="5"/>
        <v>0.46175373134328357</v>
      </c>
      <c r="N19" s="28">
        <f t="shared" si="5"/>
        <v>0.47426841574167505</v>
      </c>
      <c r="O19" s="28">
        <f t="shared" si="5"/>
        <v>0.45652173913043476</v>
      </c>
      <c r="P19" s="28">
        <f t="shared" si="5"/>
        <v>0.5082508250825083</v>
      </c>
      <c r="Q19" s="28">
        <f t="shared" si="5"/>
        <v>0.46817082997582593</v>
      </c>
      <c r="R19" s="28">
        <f t="shared" si="5"/>
        <v>0.47213779128672745</v>
      </c>
      <c r="S19" s="28">
        <f t="shared" si="5"/>
        <v>0.4731993299832496</v>
      </c>
      <c r="T19" s="28">
        <f t="shared" si="5"/>
        <v>0.49375866851595007</v>
      </c>
      <c r="U19" s="28">
        <f t="shared" si="5"/>
        <v>0.4567769477054429</v>
      </c>
      <c r="V19" s="28">
        <f t="shared" si="5"/>
        <v>0.5357142857142857</v>
      </c>
    </row>
  </sheetData>
  <mergeCells count="5">
    <mergeCell ref="A19:B19"/>
    <mergeCell ref="A1:D1"/>
    <mergeCell ref="E1:V1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wojtekm</dc:creator>
  <cp:keywords/>
  <dc:description/>
  <cp:lastModifiedBy>wojtekm</cp:lastModifiedBy>
  <dcterms:created xsi:type="dcterms:W3CDTF">2010-06-21T07:52:52Z</dcterms:created>
  <dcterms:modified xsi:type="dcterms:W3CDTF">2010-06-21T07:53:53Z</dcterms:modified>
  <cp:category/>
  <cp:version/>
  <cp:contentType/>
  <cp:contentStatus/>
</cp:coreProperties>
</file>