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0" activeTab="0"/>
  </bookViews>
  <sheets>
    <sheet name="RADA" sheetId="1" r:id="rId1"/>
    <sheet name="BURMISTRZ" sheetId="2" r:id="rId2"/>
  </sheets>
  <definedNames/>
  <calcPr fullCalcOnLoad="1"/>
</workbook>
</file>

<file path=xl/sharedStrings.xml><?xml version="1.0" encoding="utf-8"?>
<sst xmlns="http://schemas.openxmlformats.org/spreadsheetml/2006/main" count="1026" uniqueCount="357">
  <si>
    <t>NR</t>
  </si>
  <si>
    <t>MIASTO</t>
  </si>
  <si>
    <t>SUMA</t>
  </si>
  <si>
    <t>OKR1</t>
  </si>
  <si>
    <t>OKR2</t>
  </si>
  <si>
    <t>OKR3</t>
  </si>
  <si>
    <t>SP2</t>
  </si>
  <si>
    <t>P7</t>
  </si>
  <si>
    <t>MOPS</t>
  </si>
  <si>
    <t>P4</t>
  </si>
  <si>
    <t>P11</t>
  </si>
  <si>
    <t>SENIOR</t>
  </si>
  <si>
    <t>SP4</t>
  </si>
  <si>
    <t>SP1</t>
  </si>
  <si>
    <t>P9</t>
  </si>
  <si>
    <t>P12</t>
  </si>
  <si>
    <t>NOT</t>
  </si>
  <si>
    <t>P10</t>
  </si>
  <si>
    <t>G3</t>
  </si>
  <si>
    <t>SP7</t>
  </si>
  <si>
    <t>P5</t>
  </si>
  <si>
    <t>SZPITAL</t>
  </si>
  <si>
    <t>wyborcy</t>
  </si>
  <si>
    <t>głosy oddane</t>
  </si>
  <si>
    <t>frekwencja</t>
  </si>
  <si>
    <t>głosy ważne</t>
  </si>
  <si>
    <t>Sojusz Lewicy Demokratycznej</t>
  </si>
  <si>
    <t>Platforma Obywatelka</t>
  </si>
  <si>
    <t>Prawo i Sprawiedliwość</t>
  </si>
  <si>
    <t>Przyszłość Czeladzi</t>
  </si>
  <si>
    <t>Forum Czeladzian</t>
  </si>
  <si>
    <t>Porozumienie 2010</t>
  </si>
  <si>
    <t>Czeladź Nowoczesna</t>
  </si>
  <si>
    <t>Komitet Rozwoju Czeladzi</t>
  </si>
  <si>
    <t>POWIAT</t>
  </si>
  <si>
    <t>Platforma Obywatelska</t>
  </si>
  <si>
    <t>Komitet Rozwoju Zagłębia</t>
  </si>
  <si>
    <t>Liga Polskich Rodzin</t>
  </si>
  <si>
    <t>SEJMIK</t>
  </si>
  <si>
    <t>Polskie Stronnictwo Ludowe</t>
  </si>
  <si>
    <t>Polska Partia Pracy</t>
  </si>
  <si>
    <t>Krajowa Partia Emetrytów i Rencistów</t>
  </si>
  <si>
    <t>Unia Polityki Realnej</t>
  </si>
  <si>
    <t>Ruch Autonomii Śląska</t>
  </si>
  <si>
    <t>I</t>
  </si>
  <si>
    <t>Nasz Dom Polska</t>
  </si>
  <si>
    <t>Prawica Rzeczpospolitej</t>
  </si>
  <si>
    <t>Ruch Wyborców J.K. Mikke</t>
  </si>
  <si>
    <t>Narodowe Odrodzenie Polski</t>
  </si>
  <si>
    <t>Dbajmy o Zieleń</t>
  </si>
  <si>
    <t>Myslący Inaczej</t>
  </si>
  <si>
    <t>Młodzi Gwaranckją Zmian</t>
  </si>
  <si>
    <t>Loza Szyderców</t>
  </si>
  <si>
    <t>Porozumienie Centrowo-Behawiorystyczno-Socjalistyczne</t>
  </si>
  <si>
    <t>Malczewski Krzysztof</t>
  </si>
  <si>
    <t>Jakubczyk Bogdan</t>
  </si>
  <si>
    <t>Rebeta Jerzy</t>
  </si>
  <si>
    <t>Słomka Michał</t>
  </si>
  <si>
    <t>Oleś Andrzej</t>
  </si>
  <si>
    <t>Szczygieł Józefa</t>
  </si>
  <si>
    <t>Jaroń Grażyna</t>
  </si>
  <si>
    <t>Kostarz Andrzej</t>
  </si>
  <si>
    <t>Szymanek Monika</t>
  </si>
  <si>
    <t>Komoniewska Agnieszka</t>
  </si>
  <si>
    <t>Kaczmarek Mariusz</t>
  </si>
  <si>
    <t>Gątkiewicz Łukasz</t>
  </si>
  <si>
    <t>Mrozowski Marek</t>
  </si>
  <si>
    <t>Zawiła Beata</t>
  </si>
  <si>
    <t>Maćkowski Wojciech</t>
  </si>
  <si>
    <t>Powałka Jan</t>
  </si>
  <si>
    <t>Hetmańczyk Anna</t>
  </si>
  <si>
    <t>Galbas Ewa Beata</t>
  </si>
  <si>
    <t>Żymirski Maciej</t>
  </si>
  <si>
    <t>Swarlik Adam</t>
  </si>
  <si>
    <t>Niedziela Dagmara</t>
  </si>
  <si>
    <t>Hilarowicz Renata</t>
  </si>
  <si>
    <t>Matyja Jerzy</t>
  </si>
  <si>
    <t>Siedlecki Łukasz</t>
  </si>
  <si>
    <t>Drożdżowski Mateusz</t>
  </si>
  <si>
    <t>Dittmer Tomasz</t>
  </si>
  <si>
    <t>Mróz Maria</t>
  </si>
  <si>
    <t>Paszewski Daniel</t>
  </si>
  <si>
    <t>Garczarek Krzysztof</t>
  </si>
  <si>
    <t>Malinowski Sławomir</t>
  </si>
  <si>
    <t>Ginał Andrzej</t>
  </si>
  <si>
    <t>Cieślik Piotr</t>
  </si>
  <si>
    <t>Hrycyna Aleksander</t>
  </si>
  <si>
    <t>Cieślik Iwona</t>
  </si>
  <si>
    <t>Sołtysik Aleksandra</t>
  </si>
  <si>
    <t>Kozłowski Mariusz</t>
  </si>
  <si>
    <t>Grad Tomasz</t>
  </si>
  <si>
    <t>Koczotowska Anna</t>
  </si>
  <si>
    <t>Gawron Marek</t>
  </si>
  <si>
    <t>Klima Iwona</t>
  </si>
  <si>
    <t>Dzioch Janusz</t>
  </si>
  <si>
    <t>Zatoń Radosław</t>
  </si>
  <si>
    <t>Służałek Tomasz</t>
  </si>
  <si>
    <t>Wójcik Martyna</t>
  </si>
  <si>
    <t>Bliźnicki Eugeniusz</t>
  </si>
  <si>
    <t>Zoń Dariusz</t>
  </si>
  <si>
    <t>Owczarek Wojciech</t>
  </si>
  <si>
    <t>Kołodziejczyk Małgorzata</t>
  </si>
  <si>
    <t>Owczarek Sławomir</t>
  </si>
  <si>
    <t>Juszcze Aleksandra</t>
  </si>
  <si>
    <t>OKR</t>
  </si>
  <si>
    <t>Gawroński Ireneusz</t>
  </si>
  <si>
    <t>Oczkowicz Władysław</t>
  </si>
  <si>
    <t>Olszewska Iwona</t>
  </si>
  <si>
    <t>Jaros Włodzimierz</t>
  </si>
  <si>
    <t>Kuchta Krzysztof</t>
  </si>
  <si>
    <t>Wojtasiński Roman</t>
  </si>
  <si>
    <t>Matyja Robert</t>
  </si>
  <si>
    <t>Formicka Teresa</t>
  </si>
  <si>
    <t>Wawro Joanna</t>
  </si>
  <si>
    <t>Suchanek Andrzej</t>
  </si>
  <si>
    <t>Malinowska Renata</t>
  </si>
  <si>
    <t>Guzak Stanisław</t>
  </si>
  <si>
    <t>Kuszper Marek</t>
  </si>
  <si>
    <t>Ścipniak Jarosław</t>
  </si>
  <si>
    <t>Moćko Jolanta</t>
  </si>
  <si>
    <t>Penar Dominik</t>
  </si>
  <si>
    <t>Strączek Grażyna</t>
  </si>
  <si>
    <t>Strzelecka Barbara</t>
  </si>
  <si>
    <t>Iwanowski Sylwester</t>
  </si>
  <si>
    <t>Wiktor-Kubasik Halina</t>
  </si>
  <si>
    <t>Rebeta Agnieszka</t>
  </si>
  <si>
    <t xml:space="preserve">Ślagórska Anna </t>
  </si>
  <si>
    <t>Kowalik Kamil</t>
  </si>
  <si>
    <t>Muszyńska-Bania Aneta</t>
  </si>
  <si>
    <t>Schab Marek</t>
  </si>
  <si>
    <t>Walaszczyk Beata</t>
  </si>
  <si>
    <t>Szczepanik Paulina</t>
  </si>
  <si>
    <t>Adamus Kazimierz</t>
  </si>
  <si>
    <t>Michalak Żaneta</t>
  </si>
  <si>
    <t>Oberski Adam</t>
  </si>
  <si>
    <t>Broniszewski Tomasz</t>
  </si>
  <si>
    <t>Piotrowski Waldemar</t>
  </si>
  <si>
    <t>Jasiak-Fik Justyna</t>
  </si>
  <si>
    <t>Pienias Jan</t>
  </si>
  <si>
    <t>Kostoń Stanisław</t>
  </si>
  <si>
    <t>Chanak Robert</t>
  </si>
  <si>
    <t>Cieślik Zbigniew</t>
  </si>
  <si>
    <t>Macherska Katarzyna</t>
  </si>
  <si>
    <t>Fert Michał</t>
  </si>
  <si>
    <t>Pierzak Monika</t>
  </si>
  <si>
    <t>Cieślik Józef</t>
  </si>
  <si>
    <t>Komuniewska-Wcisło Aleksandra</t>
  </si>
  <si>
    <t>Pasek Joanna</t>
  </si>
  <si>
    <t>Boguszko Zygmunt</t>
  </si>
  <si>
    <t>Paciej Tomasz</t>
  </si>
  <si>
    <t>Owczarek Aneta</t>
  </si>
  <si>
    <t>Kosmala Teresa</t>
  </si>
  <si>
    <t>Kedzierski Mirosław</t>
  </si>
  <si>
    <t>Gos-Szurdyga Edyta</t>
  </si>
  <si>
    <t>Kisiel Tadeusz</t>
  </si>
  <si>
    <t>Trzebiatowska Bożena</t>
  </si>
  <si>
    <t>Małecka Anna</t>
  </si>
  <si>
    <t>Dubiński Włodzimierz</t>
  </si>
  <si>
    <t>Gorczyca Patrycja</t>
  </si>
  <si>
    <t>Głażewski Piotr</t>
  </si>
  <si>
    <t>Kwiecień Danuta</t>
  </si>
  <si>
    <t>Święch Sławomir</t>
  </si>
  <si>
    <t>Kotarska Czesława</t>
  </si>
  <si>
    <t>Horyń Tadeusz</t>
  </si>
  <si>
    <t>Urbańczyk Łukasz</t>
  </si>
  <si>
    <t>Hetmańczyk Dariusz</t>
  </si>
  <si>
    <t>Ernt Jerzy</t>
  </si>
  <si>
    <t>Zielińska Krystyna</t>
  </si>
  <si>
    <t>Pietruszka Henryk</t>
  </si>
  <si>
    <t>Berliński Rafał</t>
  </si>
  <si>
    <t>Pietrzykowski Dariusz</t>
  </si>
  <si>
    <t>Pudo Magdalena</t>
  </si>
  <si>
    <t>Gawron Anna</t>
  </si>
  <si>
    <t>Gubała Elżbieta</t>
  </si>
  <si>
    <t>Zatońska Beata</t>
  </si>
  <si>
    <t>Suliga Tadeusz</t>
  </si>
  <si>
    <t>Oko Grażyna</t>
  </si>
  <si>
    <t>Gruszka Tadeusz</t>
  </si>
  <si>
    <t>Macuga Zenon</t>
  </si>
  <si>
    <t>Szotowski Tomasz</t>
  </si>
  <si>
    <t>Stala Sławomir</t>
  </si>
  <si>
    <t>Jędrosz Krzysztof</t>
  </si>
  <si>
    <t>Herman Barbara</t>
  </si>
  <si>
    <t>Holuk Tadeusz</t>
  </si>
  <si>
    <t>Bareła Stanisław</t>
  </si>
  <si>
    <t>Pietrala Zdzisław</t>
  </si>
  <si>
    <t>Wójcik Grzegorz</t>
  </si>
  <si>
    <t>Wasik Adrian</t>
  </si>
  <si>
    <t>Wysocki Przemysław</t>
  </si>
  <si>
    <t>Wójs Andrzej</t>
  </si>
  <si>
    <t>Latus Wawrzyniec</t>
  </si>
  <si>
    <t>Chmieliński Roman</t>
  </si>
  <si>
    <t>Dąbkowska Paulina</t>
  </si>
  <si>
    <t>Owczarz Irena</t>
  </si>
  <si>
    <t>Czekajski Marek</t>
  </si>
  <si>
    <t>Rogacki Łukasz</t>
  </si>
  <si>
    <t>Pilc Grażyna</t>
  </si>
  <si>
    <t>Biernacki Stanisław</t>
  </si>
  <si>
    <t>Pachulska Jolanta</t>
  </si>
  <si>
    <t>Furman Grzegorz</t>
  </si>
  <si>
    <t>Kaczmarczyk Patryk</t>
  </si>
  <si>
    <t>Zięba Monika</t>
  </si>
  <si>
    <t>Jurkiewicz Zygmunt</t>
  </si>
  <si>
    <t>Gabor Stanisław</t>
  </si>
  <si>
    <t>Morawski Tadeusz</t>
  </si>
  <si>
    <t>Konderak Wiesław</t>
  </si>
  <si>
    <t>Musiał Marcin</t>
  </si>
  <si>
    <t>Dąbrowski Krystian</t>
  </si>
  <si>
    <t>Francikowski Krzysztof</t>
  </si>
  <si>
    <t>Gadecki Marcin</t>
  </si>
  <si>
    <t>Wewióra Joanna</t>
  </si>
  <si>
    <t>Morawiec Artur</t>
  </si>
  <si>
    <t>Śliwa Paweł</t>
  </si>
  <si>
    <t>Wrótniak Krystyna</t>
  </si>
  <si>
    <t>Machowicz Krzysztof</t>
  </si>
  <si>
    <t>Polniaszek Krzysztof</t>
  </si>
  <si>
    <t>Wcisło Janina</t>
  </si>
  <si>
    <t>Rinkowska Marlena</t>
  </si>
  <si>
    <t>Kamińska Barbara</t>
  </si>
  <si>
    <t>Rutana Robert</t>
  </si>
  <si>
    <t>Panek Zbigniew</t>
  </si>
  <si>
    <t>Sokół Ewelina</t>
  </si>
  <si>
    <t>Frątczak Henryk</t>
  </si>
  <si>
    <t>Zembol Brygida</t>
  </si>
  <si>
    <t>Barański Mariusz</t>
  </si>
  <si>
    <t>Cieślik Anna</t>
  </si>
  <si>
    <t>Krawczyk Barbara</t>
  </si>
  <si>
    <t>Jasiak Grażyna</t>
  </si>
  <si>
    <t>Kabat Alina</t>
  </si>
  <si>
    <t>Hartman Lucjan</t>
  </si>
  <si>
    <t>Mierzwińska Kazimiera</t>
  </si>
  <si>
    <t>Błaś Stanisław</t>
  </si>
  <si>
    <t>Balińska Bernadetta</t>
  </si>
  <si>
    <t>Czarnecka Małgorzata</t>
  </si>
  <si>
    <t>Świątek Andrzej</t>
  </si>
  <si>
    <t>Zadłużny Kazimierz</t>
  </si>
  <si>
    <t>Wójcik Beata</t>
  </si>
  <si>
    <t>Kontna Sylwia</t>
  </si>
  <si>
    <t>Lubecki Sławomir</t>
  </si>
  <si>
    <t>Zinkiewicz Jan</t>
  </si>
  <si>
    <t>Trębacz Janusz</t>
  </si>
  <si>
    <t>Goś Jan</t>
  </si>
  <si>
    <t>Soniewicki Tomasz</t>
  </si>
  <si>
    <t>Barańska Anna</t>
  </si>
  <si>
    <t>Bazańska Zofia</t>
  </si>
  <si>
    <t>Niedbała Piotr</t>
  </si>
  <si>
    <t>Markiewicz Krzysztof</t>
  </si>
  <si>
    <t>Calik Eliza</t>
  </si>
  <si>
    <t>Ciosek Andrzej</t>
  </si>
  <si>
    <t>Chycka Marta</t>
  </si>
  <si>
    <t>Michalski Stanisław</t>
  </si>
  <si>
    <t>Wąsowicz Teresa</t>
  </si>
  <si>
    <t>Skowron Krystyna</t>
  </si>
  <si>
    <t>Ligęza Bartłomiej</t>
  </si>
  <si>
    <t>Horyń Małgorzata</t>
  </si>
  <si>
    <t>Ungier Piotr</t>
  </si>
  <si>
    <t>Cwynar Jerzy</t>
  </si>
  <si>
    <t>Nowak Bartosz</t>
  </si>
  <si>
    <t>Ciesielski Marek</t>
  </si>
  <si>
    <t>Szotowska Hanna</t>
  </si>
  <si>
    <t>Motylska Izabela</t>
  </si>
  <si>
    <t>Kargol Krzysztof</t>
  </si>
  <si>
    <t>Szymorek Iwona</t>
  </si>
  <si>
    <t>Barczyk Artur</t>
  </si>
  <si>
    <t>Marcinkowska Magdalena</t>
  </si>
  <si>
    <t>Kotuła Tomasz</t>
  </si>
  <si>
    <t>Kiesiewicz Janina</t>
  </si>
  <si>
    <t>Jurkiewicz Piotr</t>
  </si>
  <si>
    <t>Sołtysik Waldemar</t>
  </si>
  <si>
    <t>Borkowska Anna</t>
  </si>
  <si>
    <t>Witkowska Zofia</t>
  </si>
  <si>
    <t>Mazur Artur</t>
  </si>
  <si>
    <t>Szyller Damian</t>
  </si>
  <si>
    <t>Kobak Kazimiera</t>
  </si>
  <si>
    <t>Kamińska Wioleta</t>
  </si>
  <si>
    <t>Gątkiewicz Janusz</t>
  </si>
  <si>
    <t>Kocot Teresa</t>
  </si>
  <si>
    <t>Zub Anna</t>
  </si>
  <si>
    <t>Styczeń Rafał</t>
  </si>
  <si>
    <t>Konwerski Józef</t>
  </si>
  <si>
    <t>Kołodziej Stefan</t>
  </si>
  <si>
    <t>Konopka Barbara</t>
  </si>
  <si>
    <t>Nowak Jerzy</t>
  </si>
  <si>
    <t>Bojarska Agnieszka</t>
  </si>
  <si>
    <t>Nowak Grażyna</t>
  </si>
  <si>
    <t>Kuzak Karol</t>
  </si>
  <si>
    <t>Mentel Andrzej</t>
  </si>
  <si>
    <t>Kita Marian</t>
  </si>
  <si>
    <t>Rajca Marek</t>
  </si>
  <si>
    <t>Piech Anna</t>
  </si>
  <si>
    <t>Delikowski Marcin</t>
  </si>
  <si>
    <t>Chlastawa Grażyna</t>
  </si>
  <si>
    <t>Wesołowski Łukasz</t>
  </si>
  <si>
    <t>Jurczyński Tadeusz</t>
  </si>
  <si>
    <t>Cieślik-Tarkota Renata</t>
  </si>
  <si>
    <t>Zakrzewski Krzysztof</t>
  </si>
  <si>
    <t>Nowak Agnieszka</t>
  </si>
  <si>
    <t>Gadecka Małgorzata</t>
  </si>
  <si>
    <t>Garczarek Magdalena</t>
  </si>
  <si>
    <t>Stawicki Henryk</t>
  </si>
  <si>
    <t>Fijałkowski Krzysztof</t>
  </si>
  <si>
    <t>Malanowska Łucja</t>
  </si>
  <si>
    <t>Drożdżowska Mariola</t>
  </si>
  <si>
    <t>Bugajski Przemysław</t>
  </si>
  <si>
    <t>Pawłowski Dariusz</t>
  </si>
  <si>
    <t>Kołtun Robert</t>
  </si>
  <si>
    <t>Piwowarczyk Krystyna</t>
  </si>
  <si>
    <t>Wrona Sebastian</t>
  </si>
  <si>
    <t>Macherski Marceli</t>
  </si>
  <si>
    <t>Ślusarska Aldona</t>
  </si>
  <si>
    <t>Abram Krzysztof</t>
  </si>
  <si>
    <t>Wesołowska Monika</t>
  </si>
  <si>
    <t>Wieczorek Bronisław</t>
  </si>
  <si>
    <t>Łudzień Ewa</t>
  </si>
  <si>
    <t>Krugły Marian</t>
  </si>
  <si>
    <t>Zmysło Adam</t>
  </si>
  <si>
    <t>Badura Czesław</t>
  </si>
  <si>
    <t>Jarno Marek</t>
  </si>
  <si>
    <t>Jastrząb Janusz</t>
  </si>
  <si>
    <t>Pikuta Bogdan</t>
  </si>
  <si>
    <t>Mitka Justyna</t>
  </si>
  <si>
    <t>Horzelski Lesław</t>
  </si>
  <si>
    <t>Fronczek Ewa</t>
  </si>
  <si>
    <t>Niciarz Wojciech</t>
  </si>
  <si>
    <t>Węgrzyn Barbara</t>
  </si>
  <si>
    <t>Kopytowski Adam</t>
  </si>
  <si>
    <t>Baran Bożena</t>
  </si>
  <si>
    <t>Piszczek Andrzej</t>
  </si>
  <si>
    <t>Skowron Maksym</t>
  </si>
  <si>
    <t>Podgórski Piotr</t>
  </si>
  <si>
    <t>Drwal Zofia</t>
  </si>
  <si>
    <t>Łata Marek</t>
  </si>
  <si>
    <t>Kos Marcin</t>
  </si>
  <si>
    <t>Chomicz Marta</t>
  </si>
  <si>
    <t>Styczyński Grzegorz</t>
  </si>
  <si>
    <t>Okular Angelika</t>
  </si>
  <si>
    <t>Gromski Marcin</t>
  </si>
  <si>
    <t>Mrozowska Ilona</t>
  </si>
  <si>
    <t>Piskorz Mirosława</t>
  </si>
  <si>
    <t>Borucki Jan</t>
  </si>
  <si>
    <t>Materek Krzysztof</t>
  </si>
  <si>
    <t>Michta Dorota</t>
  </si>
  <si>
    <t>Kaszyńska Elżbieta</t>
  </si>
  <si>
    <t>Stroiński Stefan</t>
  </si>
  <si>
    <t>Brzeziński Jarosław</t>
  </si>
  <si>
    <t>Feruś Marian</t>
  </si>
  <si>
    <t>WYBORY BURMISTRZA 2010.11.21.</t>
  </si>
  <si>
    <t>OBWODY</t>
  </si>
  <si>
    <t>LP</t>
  </si>
  <si>
    <t>KANDYDAT</t>
  </si>
  <si>
    <t>RAZEM</t>
  </si>
  <si>
    <t>%</t>
  </si>
  <si>
    <t>LICZBA UPRAWNIONYCH DO GŁOSOWANIA</t>
  </si>
  <si>
    <t>LICZBA KART WYDANYCH</t>
  </si>
  <si>
    <t>LICZBA GŁOSÓW WAŻNYCH</t>
  </si>
  <si>
    <t>LICZBA ODDANYCH GŁOSÓW</t>
  </si>
  <si>
    <t>Zembik Marta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</si>
</sst>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name val="Arial CE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2" fillId="15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1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9" fillId="18" borderId="10" xfId="44" applyNumberFormat="1" applyFont="1" applyFill="1" applyBorder="1" applyAlignment="1" applyProtection="1">
      <alignment horizontal="center"/>
      <protection/>
    </xf>
    <xf numFmtId="0" fontId="0" fillId="18" borderId="10" xfId="0" applyFill="1" applyBorder="1" applyAlignment="1">
      <alignment/>
    </xf>
    <xf numFmtId="0" fontId="18" fillId="18" borderId="10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17" fillId="18" borderId="10" xfId="0" applyFont="1" applyFill="1" applyBorder="1" applyAlignment="1">
      <alignment horizontal="center"/>
    </xf>
    <xf numFmtId="3" fontId="18" fillId="18" borderId="10" xfId="0" applyNumberFormat="1" applyFont="1" applyFill="1" applyBorder="1" applyAlignment="1">
      <alignment/>
    </xf>
    <xf numFmtId="3" fontId="0" fillId="18" borderId="10" xfId="0" applyNumberFormat="1" applyFont="1" applyFill="1" applyBorder="1" applyAlignment="1">
      <alignment/>
    </xf>
    <xf numFmtId="1" fontId="0" fillId="18" borderId="10" xfId="0" applyNumberFormat="1" applyFill="1" applyBorder="1" applyAlignment="1">
      <alignment/>
    </xf>
    <xf numFmtId="164" fontId="18" fillId="18" borderId="10" xfId="0" applyNumberFormat="1" applyFont="1" applyFill="1" applyBorder="1" applyAlignment="1">
      <alignment/>
    </xf>
    <xf numFmtId="164" fontId="0" fillId="18" borderId="10" xfId="0" applyNumberFormat="1" applyFont="1" applyFill="1" applyBorder="1" applyAlignment="1">
      <alignment/>
    </xf>
    <xf numFmtId="0" fontId="18" fillId="18" borderId="10" xfId="0" applyFont="1" applyFill="1" applyBorder="1" applyAlignment="1">
      <alignment/>
    </xf>
    <xf numFmtId="3" fontId="17" fillId="18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8" fillId="5" borderId="10" xfId="0" applyFont="1" applyFill="1" applyBorder="1" applyAlignment="1">
      <alignment horizontal="center"/>
    </xf>
    <xf numFmtId="0" fontId="19" fillId="5" borderId="10" xfId="44" applyNumberFormat="1" applyFont="1" applyFill="1" applyBorder="1" applyAlignment="1" applyProtection="1">
      <alignment horizontal="center"/>
      <protection/>
    </xf>
    <xf numFmtId="0" fontId="0" fillId="5" borderId="10" xfId="0" applyFill="1" applyBorder="1" applyAlignment="1">
      <alignment/>
    </xf>
    <xf numFmtId="0" fontId="0" fillId="0" borderId="0" xfId="0" applyFill="1" applyBorder="1" applyAlignment="1">
      <alignment/>
    </xf>
    <xf numFmtId="0" fontId="18" fillId="5" borderId="10" xfId="0" applyFont="1" applyFill="1" applyBorder="1" applyAlignment="1">
      <alignment/>
    </xf>
    <xf numFmtId="3" fontId="0" fillId="5" borderId="10" xfId="0" applyNumberFormat="1" applyFill="1" applyBorder="1" applyAlignment="1">
      <alignment/>
    </xf>
    <xf numFmtId="0" fontId="17" fillId="5" borderId="10" xfId="0" applyFont="1" applyFill="1" applyBorder="1" applyAlignment="1">
      <alignment horizontal="center"/>
    </xf>
    <xf numFmtId="3" fontId="18" fillId="5" borderId="10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164" fontId="18" fillId="5" borderId="10" xfId="0" applyNumberFormat="1" applyFont="1" applyFill="1" applyBorder="1" applyAlignment="1">
      <alignment/>
    </xf>
    <xf numFmtId="164" fontId="0" fillId="5" borderId="10" xfId="0" applyNumberFormat="1" applyFont="1" applyFill="1" applyBorder="1" applyAlignment="1">
      <alignment/>
    </xf>
    <xf numFmtId="0" fontId="18" fillId="5" borderId="10" xfId="0" applyFont="1" applyFill="1" applyBorder="1" applyAlignment="1">
      <alignment/>
    </xf>
    <xf numFmtId="3" fontId="17" fillId="5" borderId="10" xfId="0" applyNumberFormat="1" applyFont="1" applyFill="1" applyBorder="1" applyAlignment="1">
      <alignment/>
    </xf>
    <xf numFmtId="1" fontId="0" fillId="5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19" borderId="10" xfId="0" applyFont="1" applyFill="1" applyBorder="1" applyAlignment="1">
      <alignment/>
    </xf>
    <xf numFmtId="0" fontId="18" fillId="19" borderId="10" xfId="0" applyFont="1" applyFill="1" applyBorder="1" applyAlignment="1">
      <alignment horizontal="center"/>
    </xf>
    <xf numFmtId="0" fontId="19" fillId="19" borderId="10" xfId="44" applyNumberFormat="1" applyFont="1" applyFill="1" applyBorder="1" applyAlignment="1" applyProtection="1">
      <alignment horizontal="center"/>
      <protection/>
    </xf>
    <xf numFmtId="3" fontId="0" fillId="19" borderId="10" xfId="0" applyNumberFormat="1" applyFill="1" applyBorder="1" applyAlignment="1">
      <alignment/>
    </xf>
    <xf numFmtId="0" fontId="17" fillId="19" borderId="10" xfId="0" applyFont="1" applyFill="1" applyBorder="1" applyAlignment="1">
      <alignment horizontal="center"/>
    </xf>
    <xf numFmtId="3" fontId="18" fillId="19" borderId="10" xfId="0" applyNumberFormat="1" applyFont="1" applyFill="1" applyBorder="1" applyAlignment="1">
      <alignment/>
    </xf>
    <xf numFmtId="3" fontId="0" fillId="19" borderId="10" xfId="0" applyNumberFormat="1" applyFont="1" applyFill="1" applyBorder="1" applyAlignment="1">
      <alignment/>
    </xf>
    <xf numFmtId="164" fontId="18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18" fillId="19" borderId="10" xfId="0" applyFont="1" applyFill="1" applyBorder="1" applyAlignment="1">
      <alignment/>
    </xf>
    <xf numFmtId="3" fontId="17" fillId="19" borderId="10" xfId="0" applyNumberFormat="1" applyFont="1" applyFill="1" applyBorder="1" applyAlignment="1">
      <alignment/>
    </xf>
    <xf numFmtId="1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/>
    </xf>
    <xf numFmtId="164" fontId="17" fillId="19" borderId="10" xfId="0" applyNumberFormat="1" applyFont="1" applyFill="1" applyBorder="1" applyAlignment="1">
      <alignment/>
    </xf>
    <xf numFmtId="0" fontId="17" fillId="7" borderId="10" xfId="0" applyFont="1" applyFill="1" applyBorder="1" applyAlignment="1">
      <alignment horizontal="center"/>
    </xf>
    <xf numFmtId="164" fontId="0" fillId="7" borderId="10" xfId="54" applyNumberFormat="1" applyFont="1" applyFill="1" applyBorder="1" applyAlignment="1" applyProtection="1">
      <alignment/>
      <protection/>
    </xf>
    <xf numFmtId="0" fontId="0" fillId="7" borderId="10" xfId="0" applyFill="1" applyBorder="1" applyAlignment="1">
      <alignment/>
    </xf>
    <xf numFmtId="0" fontId="18" fillId="5" borderId="10" xfId="0" applyFont="1" applyFill="1" applyBorder="1" applyAlignment="1">
      <alignment horizontal="right"/>
    </xf>
    <xf numFmtId="1" fontId="18" fillId="5" borderId="10" xfId="0" applyNumberFormat="1" applyFont="1" applyFill="1" applyBorder="1" applyAlignment="1">
      <alignment horizontal="right"/>
    </xf>
    <xf numFmtId="0" fontId="23" fillId="5" borderId="10" xfId="0" applyFont="1" applyFill="1" applyBorder="1" applyAlignment="1">
      <alignment vertical="center"/>
    </xf>
    <xf numFmtId="164" fontId="0" fillId="5" borderId="10" xfId="54" applyNumberFormat="1" applyFont="1" applyFill="1" applyBorder="1" applyAlignment="1" applyProtection="1">
      <alignment/>
      <protection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2" fillId="18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/>
    </xf>
    <xf numFmtId="1" fontId="18" fillId="7" borderId="10" xfId="0" applyNumberFormat="1" applyFont="1" applyFill="1" applyBorder="1" applyAlignment="1">
      <alignment horizontal="right"/>
    </xf>
    <xf numFmtId="1" fontId="18" fillId="19" borderId="10" xfId="0" applyNumberFormat="1" applyFont="1" applyFill="1" applyBorder="1" applyAlignment="1">
      <alignment horizontal="right"/>
    </xf>
    <xf numFmtId="0" fontId="23" fillId="7" borderId="10" xfId="0" applyFont="1" applyFill="1" applyBorder="1" applyAlignment="1">
      <alignment vertical="center"/>
    </xf>
    <xf numFmtId="1" fontId="0" fillId="7" borderId="10" xfId="0" applyNumberFormat="1" applyFill="1" applyBorder="1" applyAlignment="1">
      <alignment/>
    </xf>
    <xf numFmtId="0" fontId="24" fillId="7" borderId="10" xfId="0" applyFont="1" applyFill="1" applyBorder="1" applyAlignment="1">
      <alignment vertical="center"/>
    </xf>
    <xf numFmtId="0" fontId="18" fillId="20" borderId="10" xfId="0" applyFont="1" applyFill="1" applyBorder="1" applyAlignment="1">
      <alignment horizontal="center"/>
    </xf>
    <xf numFmtId="0" fontId="18" fillId="21" borderId="10" xfId="0" applyFont="1" applyFill="1" applyBorder="1" applyAlignment="1">
      <alignment horizontal="center"/>
    </xf>
    <xf numFmtId="0" fontId="18" fillId="20" borderId="10" xfId="0" applyFont="1" applyFill="1" applyBorder="1" applyAlignment="1">
      <alignment/>
    </xf>
    <xf numFmtId="1" fontId="18" fillId="21" borderId="10" xfId="0" applyNumberFormat="1" applyFont="1" applyFill="1" applyBorder="1" applyAlignment="1">
      <alignment horizontal="right"/>
    </xf>
    <xf numFmtId="1" fontId="18" fillId="20" borderId="10" xfId="0" applyNumberFormat="1" applyFont="1" applyFill="1" applyBorder="1" applyAlignment="1">
      <alignment horizontal="right"/>
    </xf>
    <xf numFmtId="0" fontId="17" fillId="21" borderId="10" xfId="0" applyFont="1" applyFill="1" applyBorder="1" applyAlignment="1">
      <alignment horizontal="center"/>
    </xf>
    <xf numFmtId="0" fontId="23" fillId="21" borderId="10" xfId="0" applyFont="1" applyFill="1" applyBorder="1" applyAlignment="1">
      <alignment vertical="center"/>
    </xf>
    <xf numFmtId="164" fontId="0" fillId="21" borderId="10" xfId="54" applyNumberFormat="1" applyFont="1" applyFill="1" applyBorder="1" applyAlignment="1" applyProtection="1">
      <alignment/>
      <protection/>
    </xf>
    <xf numFmtId="1" fontId="0" fillId="21" borderId="10" xfId="0" applyNumberFormat="1" applyFill="1" applyBorder="1" applyAlignment="1">
      <alignment/>
    </xf>
    <xf numFmtId="1" fontId="0" fillId="20" borderId="10" xfId="0" applyNumberFormat="1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24" fillId="21" borderId="10" xfId="0" applyFont="1" applyFill="1" applyBorder="1" applyAlignment="1">
      <alignment vertical="center"/>
    </xf>
    <xf numFmtId="0" fontId="24" fillId="21" borderId="10" xfId="0" applyFont="1" applyFill="1" applyBorder="1" applyAlignment="1">
      <alignment horizontal="left" vertical="center"/>
    </xf>
    <xf numFmtId="0" fontId="24" fillId="21" borderId="10" xfId="0" applyFont="1" applyFill="1" applyBorder="1" applyAlignment="1">
      <alignment horizontal="left" vertical="center" wrapText="1"/>
    </xf>
    <xf numFmtId="0" fontId="18" fillId="22" borderId="10" xfId="0" applyFont="1" applyFill="1" applyBorder="1" applyAlignment="1">
      <alignment horizontal="center"/>
    </xf>
    <xf numFmtId="0" fontId="18" fillId="22" borderId="10" xfId="0" applyFont="1" applyFill="1" applyBorder="1" applyAlignment="1">
      <alignment/>
    </xf>
    <xf numFmtId="1" fontId="18" fillId="22" borderId="10" xfId="0" applyNumberFormat="1" applyFont="1" applyFill="1" applyBorder="1" applyAlignment="1">
      <alignment horizontal="right"/>
    </xf>
    <xf numFmtId="1" fontId="18" fillId="18" borderId="10" xfId="0" applyNumberFormat="1" applyFont="1" applyFill="1" applyBorder="1" applyAlignment="1">
      <alignment horizontal="right"/>
    </xf>
    <xf numFmtId="0" fontId="17" fillId="22" borderId="10" xfId="0" applyFont="1" applyFill="1" applyBorder="1" applyAlignment="1">
      <alignment horizontal="center"/>
    </xf>
    <xf numFmtId="0" fontId="23" fillId="22" borderId="10" xfId="0" applyFont="1" applyFill="1" applyBorder="1" applyAlignment="1">
      <alignment vertical="center"/>
    </xf>
    <xf numFmtId="164" fontId="0" fillId="22" borderId="10" xfId="54" applyNumberFormat="1" applyFont="1" applyFill="1" applyBorder="1" applyAlignment="1" applyProtection="1">
      <alignment/>
      <protection/>
    </xf>
    <xf numFmtId="1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/>
    </xf>
    <xf numFmtId="0" fontId="24" fillId="22" borderId="10" xfId="0" applyFont="1" applyFill="1" applyBorder="1" applyAlignment="1">
      <alignment vertical="center"/>
    </xf>
    <xf numFmtId="0" fontId="24" fillId="22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5" fillId="21" borderId="10" xfId="0" applyFont="1" applyFill="1" applyBorder="1" applyAlignment="1">
      <alignment horizontal="center" vertical="center" wrapText="1"/>
    </xf>
    <xf numFmtId="9" fontId="26" fillId="21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vertical="center" wrapText="1"/>
    </xf>
    <xf numFmtId="0" fontId="25" fillId="21" borderId="10" xfId="0" applyFont="1" applyFill="1" applyBorder="1" applyAlignment="1">
      <alignment horizontal="right" vertical="center" wrapText="1"/>
    </xf>
    <xf numFmtId="0" fontId="27" fillId="21" borderId="10" xfId="0" applyFont="1" applyFill="1" applyBorder="1" applyAlignment="1">
      <alignment horizontal="left" vertical="center" wrapText="1"/>
    </xf>
    <xf numFmtId="3" fontId="21" fillId="21" borderId="10" xfId="0" applyNumberFormat="1" applyFont="1" applyFill="1" applyBorder="1" applyAlignment="1">
      <alignment horizontal="right" vertical="center" wrapText="1"/>
    </xf>
    <xf numFmtId="164" fontId="21" fillId="21" borderId="10" xfId="0" applyNumberFormat="1" applyFont="1" applyFill="1" applyBorder="1" applyAlignment="1">
      <alignment horizontal="right" vertical="center"/>
    </xf>
    <xf numFmtId="3" fontId="21" fillId="21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horizontal="right" vertical="center"/>
    </xf>
    <xf numFmtId="0" fontId="28" fillId="7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justify" vertical="center" wrapText="1"/>
    </xf>
    <xf numFmtId="3" fontId="21" fillId="7" borderId="10" xfId="0" applyNumberFormat="1" applyFont="1" applyFill="1" applyBorder="1" applyAlignment="1">
      <alignment horizontal="right" vertical="center"/>
    </xf>
    <xf numFmtId="164" fontId="21" fillId="7" borderId="10" xfId="0" applyNumberFormat="1" applyFont="1" applyFill="1" applyBorder="1" applyAlignment="1">
      <alignment horizontal="right" vertical="center"/>
    </xf>
    <xf numFmtId="164" fontId="30" fillId="7" borderId="10" xfId="54" applyNumberFormat="1" applyFont="1" applyFill="1" applyBorder="1" applyAlignment="1" applyProtection="1">
      <alignment vertical="center"/>
      <protection/>
    </xf>
    <xf numFmtId="164" fontId="30" fillId="7" borderId="10" xfId="0" applyNumberFormat="1" applyFont="1" applyFill="1" applyBorder="1" applyAlignment="1">
      <alignment vertical="center"/>
    </xf>
    <xf numFmtId="0" fontId="17" fillId="18" borderId="10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7" fillId="19" borderId="10" xfId="0" applyFont="1" applyFill="1" applyBorder="1" applyAlignment="1">
      <alignment horizontal="center" vertical="center"/>
    </xf>
    <xf numFmtId="0" fontId="18" fillId="19" borderId="10" xfId="0" applyFont="1" applyFill="1" applyBorder="1" applyAlignment="1">
      <alignment/>
    </xf>
    <xf numFmtId="0" fontId="18" fillId="19" borderId="10" xfId="0" applyFont="1" applyFill="1" applyBorder="1" applyAlignment="1">
      <alignment horizontal="center"/>
    </xf>
    <xf numFmtId="0" fontId="17" fillId="19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/>
    </xf>
    <xf numFmtId="0" fontId="21" fillId="18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vertical="center" wrapText="1"/>
    </xf>
    <xf numFmtId="0" fontId="18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vertical="center"/>
    </xf>
    <xf numFmtId="0" fontId="22" fillId="21" borderId="10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vertical="center" wrapText="1"/>
    </xf>
    <xf numFmtId="0" fontId="18" fillId="21" borderId="10" xfId="0" applyFont="1" applyFill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vertical="center"/>
    </xf>
    <xf numFmtId="0" fontId="22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vertical="center" wrapText="1"/>
    </xf>
    <xf numFmtId="0" fontId="18" fillId="22" borderId="10" xfId="0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R@" TargetMode="External" /><Relationship Id="rId2" Type="http://schemas.openxmlformats.org/officeDocument/2006/relationships/hyperlink" Target="mailto:OKR@" TargetMode="External" /><Relationship Id="rId3" Type="http://schemas.openxmlformats.org/officeDocument/2006/relationships/hyperlink" Target="mailto:OKR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9"/>
  <sheetViews>
    <sheetView tabSelected="1" zoomScale="120" zoomScaleNormal="120" workbookViewId="0" topLeftCell="A88">
      <pane xSplit="4" topLeftCell="S1" activePane="topRight" state="frozen"/>
      <selection pane="topLeft" activeCell="A113" sqref="A113"/>
      <selection pane="topRight" activeCell="B110" sqref="B110"/>
    </sheetView>
  </sheetViews>
  <sheetFormatPr defaultColWidth="9.140625" defaultRowHeight="12.75"/>
  <cols>
    <col min="1" max="1" width="3.28125" style="1" customWidth="1"/>
    <col min="2" max="2" width="22.57421875" style="0" customWidth="1"/>
    <col min="3" max="3" width="9.8515625" style="0" customWidth="1"/>
    <col min="4" max="4" width="15.8515625" style="0" customWidth="1"/>
  </cols>
  <sheetData>
    <row r="1" spans="1:25" ht="12.75">
      <c r="A1" s="117" t="s">
        <v>0</v>
      </c>
      <c r="B1" s="118" t="s">
        <v>1</v>
      </c>
      <c r="C1" s="118" t="s">
        <v>2</v>
      </c>
      <c r="D1" s="118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 t="s">
        <v>3</v>
      </c>
      <c r="X1" s="3" t="s">
        <v>4</v>
      </c>
      <c r="Y1" s="2" t="s">
        <v>5</v>
      </c>
    </row>
    <row r="2" spans="1:25" ht="12.75">
      <c r="A2" s="117"/>
      <c r="B2" s="118"/>
      <c r="C2" s="118"/>
      <c r="D2" s="118"/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19</v>
      </c>
      <c r="V2" s="5" t="s">
        <v>21</v>
      </c>
      <c r="W2" s="6"/>
      <c r="X2" s="6"/>
      <c r="Y2" s="6"/>
    </row>
    <row r="3" spans="1:25" ht="12.75">
      <c r="A3" s="117"/>
      <c r="B3" s="119" t="s">
        <v>22</v>
      </c>
      <c r="C3" s="119"/>
      <c r="D3" s="8">
        <f>SUM(E3:V3)</f>
        <v>28088</v>
      </c>
      <c r="E3" s="6">
        <v>920</v>
      </c>
      <c r="F3" s="6">
        <v>1721</v>
      </c>
      <c r="G3" s="6">
        <v>1845</v>
      </c>
      <c r="H3" s="6">
        <v>1554</v>
      </c>
      <c r="I3" s="6">
        <v>1133</v>
      </c>
      <c r="J3" s="6">
        <v>1001</v>
      </c>
      <c r="K3" s="6">
        <v>1000</v>
      </c>
      <c r="L3" s="6">
        <v>2262</v>
      </c>
      <c r="M3" s="6">
        <v>1991</v>
      </c>
      <c r="N3" s="6">
        <v>1765</v>
      </c>
      <c r="O3" s="6">
        <v>1903</v>
      </c>
      <c r="P3" s="6">
        <v>1579</v>
      </c>
      <c r="Q3" s="6">
        <v>2277</v>
      </c>
      <c r="R3" s="6">
        <v>2011</v>
      </c>
      <c r="S3" s="6">
        <v>2015</v>
      </c>
      <c r="T3" s="6">
        <v>1329</v>
      </c>
      <c r="U3" s="6">
        <v>1749</v>
      </c>
      <c r="V3" s="6">
        <v>33</v>
      </c>
      <c r="W3" s="9">
        <f>SUM(K3+Q3+R3+S3+T3+U3)</f>
        <v>10381</v>
      </c>
      <c r="X3" s="9">
        <f>SUM(L3:P3)</f>
        <v>9500</v>
      </c>
      <c r="Y3" s="9">
        <f>SUM(E3+F3+G3+H3+I3+V3+J3)</f>
        <v>8207</v>
      </c>
    </row>
    <row r="4" spans="1:25" ht="12.75">
      <c r="A4" s="117"/>
      <c r="B4" s="120" t="s">
        <v>23</v>
      </c>
      <c r="C4" s="120"/>
      <c r="D4" s="8">
        <f>SUM(E4:V4)</f>
        <v>11827</v>
      </c>
      <c r="E4" s="10">
        <v>340</v>
      </c>
      <c r="F4" s="4">
        <v>663</v>
      </c>
      <c r="G4" s="4">
        <v>687</v>
      </c>
      <c r="H4" s="4">
        <v>759</v>
      </c>
      <c r="I4" s="4">
        <v>553</v>
      </c>
      <c r="J4" s="4">
        <v>449</v>
      </c>
      <c r="K4" s="4"/>
      <c r="L4" s="6">
        <v>1065</v>
      </c>
      <c r="M4" s="4">
        <v>861</v>
      </c>
      <c r="N4" s="4">
        <v>808</v>
      </c>
      <c r="O4" s="4">
        <v>782</v>
      </c>
      <c r="P4" s="4">
        <v>719</v>
      </c>
      <c r="Q4" s="4">
        <v>977</v>
      </c>
      <c r="R4" s="4">
        <v>737</v>
      </c>
      <c r="S4" s="4">
        <v>1006</v>
      </c>
      <c r="T4" s="4">
        <v>599</v>
      </c>
      <c r="U4" s="4">
        <v>799</v>
      </c>
      <c r="V4" s="4">
        <v>23</v>
      </c>
      <c r="W4" s="9">
        <f>SUM(K4+Q4+R4+S4+T4+U4)</f>
        <v>4118</v>
      </c>
      <c r="X4" s="9">
        <f>SUM(L4:P4)</f>
        <v>4235</v>
      </c>
      <c r="Y4" s="9">
        <f>SUM(E4+F4+G4+H4+I4+V4+J4)</f>
        <v>3474</v>
      </c>
    </row>
    <row r="5" spans="1:25" ht="12.75">
      <c r="A5" s="117"/>
      <c r="B5" s="120" t="s">
        <v>24</v>
      </c>
      <c r="C5" s="120"/>
      <c r="D5" s="11">
        <f aca="true" t="shared" si="0" ref="D5:Y5">SUM(D4/D3)</f>
        <v>0.4210694958701225</v>
      </c>
      <c r="E5" s="12">
        <f t="shared" si="0"/>
        <v>0.3695652173913043</v>
      </c>
      <c r="F5" s="12">
        <f t="shared" si="0"/>
        <v>0.3852411388727484</v>
      </c>
      <c r="G5" s="12">
        <f t="shared" si="0"/>
        <v>0.3723577235772358</v>
      </c>
      <c r="H5" s="12">
        <f t="shared" si="0"/>
        <v>0.48841698841698844</v>
      </c>
      <c r="I5" s="12">
        <f t="shared" si="0"/>
        <v>0.4880847308031774</v>
      </c>
      <c r="J5" s="12">
        <f t="shared" si="0"/>
        <v>0.4485514485514486</v>
      </c>
      <c r="K5" s="12">
        <f t="shared" si="0"/>
        <v>0</v>
      </c>
      <c r="L5" s="12">
        <f t="shared" si="0"/>
        <v>0.4708222811671088</v>
      </c>
      <c r="M5" s="12">
        <f t="shared" si="0"/>
        <v>0.4324460070316424</v>
      </c>
      <c r="N5" s="12">
        <f t="shared" si="0"/>
        <v>0.4577903682719547</v>
      </c>
      <c r="O5" s="12">
        <f t="shared" si="0"/>
        <v>0.41093011035207566</v>
      </c>
      <c r="P5" s="12">
        <f t="shared" si="0"/>
        <v>0.45535148828372385</v>
      </c>
      <c r="Q5" s="12">
        <f t="shared" si="0"/>
        <v>0.42907334211682036</v>
      </c>
      <c r="R5" s="12">
        <f t="shared" si="0"/>
        <v>0.3664843361511686</v>
      </c>
      <c r="S5" s="12">
        <f t="shared" si="0"/>
        <v>0.4992555831265509</v>
      </c>
      <c r="T5" s="12">
        <f t="shared" si="0"/>
        <v>0.4507148231753198</v>
      </c>
      <c r="U5" s="12">
        <f t="shared" si="0"/>
        <v>0.45683247570040025</v>
      </c>
      <c r="V5" s="12">
        <f t="shared" si="0"/>
        <v>0.696969696969697</v>
      </c>
      <c r="W5" s="12">
        <f t="shared" si="0"/>
        <v>0.39668625373278105</v>
      </c>
      <c r="X5" s="12">
        <f t="shared" si="0"/>
        <v>0.4457894736842105</v>
      </c>
      <c r="Y5" s="12">
        <f t="shared" si="0"/>
        <v>0.4232971853295967</v>
      </c>
    </row>
    <row r="6" spans="1:25" ht="12.75">
      <c r="A6" s="117"/>
      <c r="B6" s="13" t="s">
        <v>25</v>
      </c>
      <c r="C6" s="11">
        <f>SUM(D6/D4)</f>
        <v>0.9998308954088103</v>
      </c>
      <c r="D6" s="8">
        <f aca="true" t="shared" si="1" ref="D6:V6">SUM(D7:D14)</f>
        <v>11825</v>
      </c>
      <c r="E6" s="9">
        <f t="shared" si="1"/>
        <v>329</v>
      </c>
      <c r="F6" s="9">
        <f t="shared" si="1"/>
        <v>645</v>
      </c>
      <c r="G6" s="9">
        <f t="shared" si="1"/>
        <v>643</v>
      </c>
      <c r="H6" s="9">
        <f t="shared" si="1"/>
        <v>734</v>
      </c>
      <c r="I6" s="9">
        <f t="shared" si="1"/>
        <v>519</v>
      </c>
      <c r="J6" s="9">
        <f t="shared" si="1"/>
        <v>423</v>
      </c>
      <c r="K6" s="9">
        <f t="shared" si="1"/>
        <v>499</v>
      </c>
      <c r="L6" s="9">
        <f t="shared" si="1"/>
        <v>1043</v>
      </c>
      <c r="M6" s="9">
        <f t="shared" si="1"/>
        <v>828</v>
      </c>
      <c r="N6" s="9">
        <f t="shared" si="1"/>
        <v>769</v>
      </c>
      <c r="O6" s="9">
        <f t="shared" si="1"/>
        <v>755</v>
      </c>
      <c r="P6" s="9">
        <f t="shared" si="1"/>
        <v>680</v>
      </c>
      <c r="Q6" s="9">
        <f t="shared" si="1"/>
        <v>941</v>
      </c>
      <c r="R6" s="9">
        <f t="shared" si="1"/>
        <v>701</v>
      </c>
      <c r="S6" s="9">
        <f t="shared" si="1"/>
        <v>969</v>
      </c>
      <c r="T6" s="9">
        <f t="shared" si="1"/>
        <v>569</v>
      </c>
      <c r="U6" s="9">
        <f t="shared" si="1"/>
        <v>759</v>
      </c>
      <c r="V6" s="9">
        <f t="shared" si="1"/>
        <v>19</v>
      </c>
      <c r="W6" s="9">
        <f aca="true" t="shared" si="2" ref="W6:W14">SUM(K6+Q6+R6+S6+T6+U6)</f>
        <v>4438</v>
      </c>
      <c r="X6" s="9">
        <f aca="true" t="shared" si="3" ref="X6:X14">SUM(L6:P6)</f>
        <v>4075</v>
      </c>
      <c r="Y6" s="9">
        <f aca="true" t="shared" si="4" ref="Y6:Y14">SUM(E6+F6+G6+H6+I6+V6+J6)</f>
        <v>3312</v>
      </c>
    </row>
    <row r="7" spans="1:25" ht="12.75">
      <c r="A7" s="7">
        <v>1</v>
      </c>
      <c r="B7" s="13" t="s">
        <v>26</v>
      </c>
      <c r="C7" s="11">
        <f>SUM(D7/D6)</f>
        <v>0.23424947145877378</v>
      </c>
      <c r="D7" s="14">
        <f aca="true" t="shared" si="5" ref="D7:D14">SUM(E7:V7)</f>
        <v>2770</v>
      </c>
      <c r="E7" s="10">
        <f aca="true" t="shared" si="6" ref="E7:V7">SUM(E139+E279+E424)</f>
        <v>84</v>
      </c>
      <c r="F7" s="10">
        <f t="shared" si="6"/>
        <v>100</v>
      </c>
      <c r="G7" s="10">
        <f t="shared" si="6"/>
        <v>152</v>
      </c>
      <c r="H7" s="10">
        <f t="shared" si="6"/>
        <v>163</v>
      </c>
      <c r="I7" s="10">
        <f t="shared" si="6"/>
        <v>84</v>
      </c>
      <c r="J7" s="10">
        <f t="shared" si="6"/>
        <v>76</v>
      </c>
      <c r="K7" s="10">
        <f t="shared" si="6"/>
        <v>160</v>
      </c>
      <c r="L7" s="10">
        <f t="shared" si="6"/>
        <v>237</v>
      </c>
      <c r="M7" s="10">
        <f t="shared" si="6"/>
        <v>221</v>
      </c>
      <c r="N7" s="10">
        <f t="shared" si="6"/>
        <v>115</v>
      </c>
      <c r="O7" s="10">
        <f t="shared" si="6"/>
        <v>185</v>
      </c>
      <c r="P7" s="10">
        <f t="shared" si="6"/>
        <v>193</v>
      </c>
      <c r="Q7" s="10">
        <f t="shared" si="6"/>
        <v>304</v>
      </c>
      <c r="R7" s="10">
        <f t="shared" si="6"/>
        <v>214</v>
      </c>
      <c r="S7" s="10">
        <f t="shared" si="6"/>
        <v>195</v>
      </c>
      <c r="T7" s="10">
        <f t="shared" si="6"/>
        <v>116</v>
      </c>
      <c r="U7" s="10">
        <f t="shared" si="6"/>
        <v>170</v>
      </c>
      <c r="V7" s="10">
        <f t="shared" si="6"/>
        <v>1</v>
      </c>
      <c r="W7" s="9">
        <f t="shared" si="2"/>
        <v>1159</v>
      </c>
      <c r="X7" s="9">
        <f t="shared" si="3"/>
        <v>951</v>
      </c>
      <c r="Y7" s="9">
        <f t="shared" si="4"/>
        <v>660</v>
      </c>
    </row>
    <row r="8" spans="1:25" ht="12.75">
      <c r="A8" s="7">
        <v>4</v>
      </c>
      <c r="B8" s="13" t="s">
        <v>27</v>
      </c>
      <c r="C8" s="11">
        <f>SUM(D8/D6)</f>
        <v>0.35560253699788585</v>
      </c>
      <c r="D8" s="14">
        <f t="shared" si="5"/>
        <v>4205</v>
      </c>
      <c r="E8" s="10">
        <f aca="true" t="shared" si="7" ref="E8:V8">SUM(E158+E297+E440)</f>
        <v>113</v>
      </c>
      <c r="F8" s="10">
        <f t="shared" si="7"/>
        <v>177</v>
      </c>
      <c r="G8" s="10">
        <f t="shared" si="7"/>
        <v>236</v>
      </c>
      <c r="H8" s="10">
        <f t="shared" si="7"/>
        <v>272</v>
      </c>
      <c r="I8" s="10">
        <f t="shared" si="7"/>
        <v>226</v>
      </c>
      <c r="J8" s="10">
        <f t="shared" si="7"/>
        <v>175</v>
      </c>
      <c r="K8" s="10">
        <f t="shared" si="7"/>
        <v>141</v>
      </c>
      <c r="L8" s="10">
        <f t="shared" si="7"/>
        <v>465</v>
      </c>
      <c r="M8" s="10">
        <f t="shared" si="7"/>
        <v>208</v>
      </c>
      <c r="N8" s="10">
        <f t="shared" si="7"/>
        <v>217</v>
      </c>
      <c r="O8" s="10">
        <f t="shared" si="7"/>
        <v>322</v>
      </c>
      <c r="P8" s="10">
        <f t="shared" si="7"/>
        <v>223</v>
      </c>
      <c r="Q8" s="10">
        <f t="shared" si="7"/>
        <v>311</v>
      </c>
      <c r="R8" s="10">
        <f t="shared" si="7"/>
        <v>199</v>
      </c>
      <c r="S8" s="10">
        <f t="shared" si="7"/>
        <v>418</v>
      </c>
      <c r="T8" s="10">
        <f t="shared" si="7"/>
        <v>244</v>
      </c>
      <c r="U8" s="10">
        <f t="shared" si="7"/>
        <v>247</v>
      </c>
      <c r="V8" s="10">
        <f t="shared" si="7"/>
        <v>11</v>
      </c>
      <c r="W8" s="9">
        <f t="shared" si="2"/>
        <v>1560</v>
      </c>
      <c r="X8" s="9">
        <f t="shared" si="3"/>
        <v>1435</v>
      </c>
      <c r="Y8" s="9">
        <f t="shared" si="4"/>
        <v>1210</v>
      </c>
    </row>
    <row r="9" spans="1:25" ht="12.75">
      <c r="A9" s="7">
        <v>5</v>
      </c>
      <c r="B9" s="13" t="s">
        <v>28</v>
      </c>
      <c r="C9" s="11">
        <f>SUM(D9/D6)</f>
        <v>0.08169133192389007</v>
      </c>
      <c r="D9" s="14">
        <f t="shared" si="5"/>
        <v>966</v>
      </c>
      <c r="E9" s="10">
        <f aca="true" t="shared" si="8" ref="E9:V9">SUM(E178+E315+E456)</f>
        <v>22</v>
      </c>
      <c r="F9" s="10">
        <f t="shared" si="8"/>
        <v>68</v>
      </c>
      <c r="G9" s="10">
        <f t="shared" si="8"/>
        <v>40</v>
      </c>
      <c r="H9" s="10">
        <f t="shared" si="8"/>
        <v>71</v>
      </c>
      <c r="I9" s="10">
        <f t="shared" si="8"/>
        <v>51</v>
      </c>
      <c r="J9" s="10">
        <f t="shared" si="8"/>
        <v>42</v>
      </c>
      <c r="K9" s="10">
        <f t="shared" si="8"/>
        <v>51</v>
      </c>
      <c r="L9" s="10">
        <f t="shared" si="8"/>
        <v>69</v>
      </c>
      <c r="M9" s="10">
        <f t="shared" si="8"/>
        <v>48</v>
      </c>
      <c r="N9" s="10">
        <f t="shared" si="8"/>
        <v>58</v>
      </c>
      <c r="O9" s="10">
        <f t="shared" si="8"/>
        <v>61</v>
      </c>
      <c r="P9" s="10">
        <f t="shared" si="8"/>
        <v>53</v>
      </c>
      <c r="Q9" s="10">
        <f t="shared" si="8"/>
        <v>86</v>
      </c>
      <c r="R9" s="10">
        <f t="shared" si="8"/>
        <v>76</v>
      </c>
      <c r="S9" s="10">
        <f t="shared" si="8"/>
        <v>74</v>
      </c>
      <c r="T9" s="10">
        <f t="shared" si="8"/>
        <v>41</v>
      </c>
      <c r="U9" s="10">
        <f t="shared" si="8"/>
        <v>53</v>
      </c>
      <c r="V9" s="10">
        <f t="shared" si="8"/>
        <v>2</v>
      </c>
      <c r="W9" s="9">
        <f t="shared" si="2"/>
        <v>381</v>
      </c>
      <c r="X9" s="9">
        <f t="shared" si="3"/>
        <v>289</v>
      </c>
      <c r="Y9" s="9">
        <f t="shared" si="4"/>
        <v>296</v>
      </c>
    </row>
    <row r="10" spans="1:25" ht="12.75">
      <c r="A10" s="7">
        <v>26</v>
      </c>
      <c r="B10" s="13" t="s">
        <v>29</v>
      </c>
      <c r="C10" s="11">
        <f>SUM(D10/D6)</f>
        <v>0.09285412262156448</v>
      </c>
      <c r="D10" s="14">
        <f t="shared" si="5"/>
        <v>1098</v>
      </c>
      <c r="E10" s="10">
        <f aca="true" t="shared" si="9" ref="E10:V10">SUM(E198+E333+E472)</f>
        <v>27</v>
      </c>
      <c r="F10" s="10">
        <f t="shared" si="9"/>
        <v>43</v>
      </c>
      <c r="G10" s="10">
        <f t="shared" si="9"/>
        <v>26</v>
      </c>
      <c r="H10" s="10">
        <f t="shared" si="9"/>
        <v>36</v>
      </c>
      <c r="I10" s="10">
        <f t="shared" si="9"/>
        <v>40</v>
      </c>
      <c r="J10" s="10">
        <f t="shared" si="9"/>
        <v>5</v>
      </c>
      <c r="K10" s="10">
        <f t="shared" si="9"/>
        <v>40</v>
      </c>
      <c r="L10" s="10">
        <f t="shared" si="9"/>
        <v>54</v>
      </c>
      <c r="M10" s="10">
        <f t="shared" si="9"/>
        <v>122</v>
      </c>
      <c r="N10" s="10">
        <f t="shared" si="9"/>
        <v>80</v>
      </c>
      <c r="O10" s="10">
        <f t="shared" si="9"/>
        <v>33</v>
      </c>
      <c r="P10" s="10">
        <f t="shared" si="9"/>
        <v>45</v>
      </c>
      <c r="Q10" s="10">
        <f t="shared" si="9"/>
        <v>113</v>
      </c>
      <c r="R10" s="10">
        <f t="shared" si="9"/>
        <v>119</v>
      </c>
      <c r="S10" s="10">
        <f t="shared" si="9"/>
        <v>93</v>
      </c>
      <c r="T10" s="10">
        <f t="shared" si="9"/>
        <v>78</v>
      </c>
      <c r="U10" s="10">
        <f t="shared" si="9"/>
        <v>144</v>
      </c>
      <c r="V10" s="10">
        <f t="shared" si="9"/>
        <v>0</v>
      </c>
      <c r="W10" s="9">
        <f t="shared" si="2"/>
        <v>587</v>
      </c>
      <c r="X10" s="9">
        <f t="shared" si="3"/>
        <v>334</v>
      </c>
      <c r="Y10" s="9">
        <f t="shared" si="4"/>
        <v>177</v>
      </c>
    </row>
    <row r="11" spans="1:25" ht="12.75">
      <c r="A11" s="7">
        <v>27</v>
      </c>
      <c r="B11" s="13" t="s">
        <v>30</v>
      </c>
      <c r="C11" s="11">
        <f>SUM(D11/D6)</f>
        <v>0.0933615221987315</v>
      </c>
      <c r="D11" s="14">
        <f t="shared" si="5"/>
        <v>1104</v>
      </c>
      <c r="E11" s="10">
        <f aca="true" t="shared" si="10" ref="E11:V11">SUM(E218+E351+E488)</f>
        <v>29</v>
      </c>
      <c r="F11" s="10">
        <f t="shared" si="10"/>
        <v>82</v>
      </c>
      <c r="G11" s="10">
        <f t="shared" si="10"/>
        <v>86</v>
      </c>
      <c r="H11" s="10">
        <f t="shared" si="10"/>
        <v>76</v>
      </c>
      <c r="I11" s="10">
        <f t="shared" si="10"/>
        <v>59</v>
      </c>
      <c r="J11" s="10">
        <f t="shared" si="10"/>
        <v>48</v>
      </c>
      <c r="K11" s="10">
        <f t="shared" si="10"/>
        <v>23</v>
      </c>
      <c r="L11" s="10">
        <f t="shared" si="10"/>
        <v>70</v>
      </c>
      <c r="M11" s="10">
        <f t="shared" si="10"/>
        <v>83</v>
      </c>
      <c r="N11" s="10">
        <f t="shared" si="10"/>
        <v>155</v>
      </c>
      <c r="O11" s="10">
        <f t="shared" si="10"/>
        <v>58</v>
      </c>
      <c r="P11" s="10">
        <f t="shared" si="10"/>
        <v>82</v>
      </c>
      <c r="Q11" s="10">
        <f t="shared" si="10"/>
        <v>21</v>
      </c>
      <c r="R11" s="10">
        <f t="shared" si="10"/>
        <v>21</v>
      </c>
      <c r="S11" s="10">
        <f t="shared" si="10"/>
        <v>117</v>
      </c>
      <c r="T11" s="10">
        <f t="shared" si="10"/>
        <v>29</v>
      </c>
      <c r="U11" s="10">
        <f t="shared" si="10"/>
        <v>63</v>
      </c>
      <c r="V11" s="10">
        <f t="shared" si="10"/>
        <v>2</v>
      </c>
      <c r="W11" s="9">
        <f t="shared" si="2"/>
        <v>274</v>
      </c>
      <c r="X11" s="9">
        <f t="shared" si="3"/>
        <v>448</v>
      </c>
      <c r="Y11" s="9">
        <f t="shared" si="4"/>
        <v>382</v>
      </c>
    </row>
    <row r="12" spans="1:25" ht="12.75">
      <c r="A12" s="7">
        <v>28</v>
      </c>
      <c r="B12" s="13" t="s">
        <v>31</v>
      </c>
      <c r="C12" s="11">
        <f>SUM(D12/D6)</f>
        <v>0.08482029598308669</v>
      </c>
      <c r="D12" s="14">
        <f t="shared" si="5"/>
        <v>1003</v>
      </c>
      <c r="E12" s="10">
        <f aca="true" t="shared" si="11" ref="E12:V12">SUM(E238+E369+E504)</f>
        <v>29</v>
      </c>
      <c r="F12" s="10">
        <f t="shared" si="11"/>
        <v>79</v>
      </c>
      <c r="G12" s="10">
        <f t="shared" si="11"/>
        <v>50</v>
      </c>
      <c r="H12" s="10">
        <f t="shared" si="11"/>
        <v>85</v>
      </c>
      <c r="I12" s="10">
        <f t="shared" si="11"/>
        <v>22</v>
      </c>
      <c r="J12" s="10">
        <f t="shared" si="11"/>
        <v>52</v>
      </c>
      <c r="K12" s="10">
        <f t="shared" si="11"/>
        <v>56</v>
      </c>
      <c r="L12" s="10">
        <f t="shared" si="11"/>
        <v>95</v>
      </c>
      <c r="M12" s="10">
        <f t="shared" si="11"/>
        <v>80</v>
      </c>
      <c r="N12" s="10">
        <f t="shared" si="11"/>
        <v>72</v>
      </c>
      <c r="O12" s="10">
        <f t="shared" si="11"/>
        <v>54</v>
      </c>
      <c r="P12" s="10">
        <f t="shared" si="11"/>
        <v>29</v>
      </c>
      <c r="Q12" s="10">
        <f t="shared" si="11"/>
        <v>94</v>
      </c>
      <c r="R12" s="10">
        <f t="shared" si="11"/>
        <v>66</v>
      </c>
      <c r="S12" s="10">
        <f t="shared" si="11"/>
        <v>47</v>
      </c>
      <c r="T12" s="10">
        <f t="shared" si="11"/>
        <v>48</v>
      </c>
      <c r="U12" s="10">
        <f t="shared" si="11"/>
        <v>43</v>
      </c>
      <c r="V12" s="10">
        <f t="shared" si="11"/>
        <v>2</v>
      </c>
      <c r="W12" s="9">
        <f t="shared" si="2"/>
        <v>354</v>
      </c>
      <c r="X12" s="9">
        <f t="shared" si="3"/>
        <v>330</v>
      </c>
      <c r="Y12" s="9">
        <f t="shared" si="4"/>
        <v>319</v>
      </c>
    </row>
    <row r="13" spans="1:25" ht="12.75">
      <c r="A13" s="7">
        <v>29</v>
      </c>
      <c r="B13" s="13" t="s">
        <v>32</v>
      </c>
      <c r="C13" s="11">
        <f>SUM(D13/D6)</f>
        <v>0.006596194503171247</v>
      </c>
      <c r="D13" s="14">
        <f t="shared" si="5"/>
        <v>78</v>
      </c>
      <c r="E13" s="10">
        <f aca="true" t="shared" si="12" ref="E13:V13">SUM(E387+E521)</f>
        <v>1</v>
      </c>
      <c r="F13" s="10">
        <f t="shared" si="12"/>
        <v>4</v>
      </c>
      <c r="G13" s="10">
        <f t="shared" si="12"/>
        <v>2</v>
      </c>
      <c r="H13" s="10">
        <f t="shared" si="12"/>
        <v>4</v>
      </c>
      <c r="I13" s="10">
        <f t="shared" si="12"/>
        <v>3</v>
      </c>
      <c r="J13" s="10">
        <f t="shared" si="12"/>
        <v>2</v>
      </c>
      <c r="K13" s="10">
        <f t="shared" si="12"/>
        <v>0</v>
      </c>
      <c r="L13" s="10">
        <f t="shared" si="12"/>
        <v>38</v>
      </c>
      <c r="M13" s="10">
        <f t="shared" si="12"/>
        <v>4</v>
      </c>
      <c r="N13" s="10">
        <f t="shared" si="12"/>
        <v>1</v>
      </c>
      <c r="O13" s="10">
        <f t="shared" si="12"/>
        <v>11</v>
      </c>
      <c r="P13" s="10">
        <f t="shared" si="12"/>
        <v>8</v>
      </c>
      <c r="Q13" s="10">
        <f t="shared" si="12"/>
        <v>0</v>
      </c>
      <c r="R13" s="10">
        <f t="shared" si="12"/>
        <v>0</v>
      </c>
      <c r="S13" s="10">
        <f t="shared" si="12"/>
        <v>0</v>
      </c>
      <c r="T13" s="10">
        <f t="shared" si="12"/>
        <v>0</v>
      </c>
      <c r="U13" s="10">
        <f t="shared" si="12"/>
        <v>0</v>
      </c>
      <c r="V13" s="10">
        <f t="shared" si="12"/>
        <v>0</v>
      </c>
      <c r="W13" s="9">
        <f t="shared" si="2"/>
        <v>0</v>
      </c>
      <c r="X13" s="9">
        <f t="shared" si="3"/>
        <v>62</v>
      </c>
      <c r="Y13" s="9">
        <f t="shared" si="4"/>
        <v>16</v>
      </c>
    </row>
    <row r="14" spans="1:25" ht="12.75">
      <c r="A14" s="7">
        <v>30</v>
      </c>
      <c r="B14" s="13" t="s">
        <v>33</v>
      </c>
      <c r="C14" s="11">
        <f>SUM(D14/D6)</f>
        <v>0.050824524312896406</v>
      </c>
      <c r="D14" s="14">
        <f t="shared" si="5"/>
        <v>601</v>
      </c>
      <c r="E14" s="10">
        <f aca="true" t="shared" si="13" ref="E14:V14">SUM(E258+E405+E537)</f>
        <v>24</v>
      </c>
      <c r="F14" s="10">
        <f t="shared" si="13"/>
        <v>92</v>
      </c>
      <c r="G14" s="10">
        <f t="shared" si="13"/>
        <v>51</v>
      </c>
      <c r="H14" s="10">
        <f t="shared" si="13"/>
        <v>27</v>
      </c>
      <c r="I14" s="10">
        <f t="shared" si="13"/>
        <v>34</v>
      </c>
      <c r="J14" s="10">
        <f t="shared" si="13"/>
        <v>23</v>
      </c>
      <c r="K14" s="10">
        <f t="shared" si="13"/>
        <v>28</v>
      </c>
      <c r="L14" s="10">
        <f t="shared" si="13"/>
        <v>15</v>
      </c>
      <c r="M14" s="10">
        <f t="shared" si="13"/>
        <v>62</v>
      </c>
      <c r="N14" s="10">
        <f t="shared" si="13"/>
        <v>71</v>
      </c>
      <c r="O14" s="10">
        <f t="shared" si="13"/>
        <v>31</v>
      </c>
      <c r="P14" s="10">
        <f t="shared" si="13"/>
        <v>47</v>
      </c>
      <c r="Q14" s="10">
        <f t="shared" si="13"/>
        <v>12</v>
      </c>
      <c r="R14" s="10">
        <f t="shared" si="13"/>
        <v>6</v>
      </c>
      <c r="S14" s="10">
        <f t="shared" si="13"/>
        <v>25</v>
      </c>
      <c r="T14" s="10">
        <f t="shared" si="13"/>
        <v>13</v>
      </c>
      <c r="U14" s="10">
        <f t="shared" si="13"/>
        <v>39</v>
      </c>
      <c r="V14" s="10">
        <f t="shared" si="13"/>
        <v>1</v>
      </c>
      <c r="W14" s="9">
        <f t="shared" si="2"/>
        <v>123</v>
      </c>
      <c r="X14" s="9">
        <f t="shared" si="3"/>
        <v>226</v>
      </c>
      <c r="Y14" s="9">
        <f t="shared" si="4"/>
        <v>252</v>
      </c>
    </row>
    <row r="15" spans="2:25" ht="12.75">
      <c r="B15" s="15"/>
      <c r="C15" s="16"/>
      <c r="D15" s="17"/>
      <c r="W15" s="18"/>
      <c r="X15" s="18"/>
      <c r="Y15" s="18"/>
    </row>
    <row r="16" spans="1:25" ht="12.75">
      <c r="A16" s="121" t="s">
        <v>0</v>
      </c>
      <c r="B16" s="122" t="s">
        <v>34</v>
      </c>
      <c r="C16" s="122" t="s">
        <v>2</v>
      </c>
      <c r="D16" s="122"/>
      <c r="E16" s="19">
        <v>1</v>
      </c>
      <c r="F16" s="19">
        <v>2</v>
      </c>
      <c r="G16" s="19">
        <v>3</v>
      </c>
      <c r="H16" s="19">
        <v>4</v>
      </c>
      <c r="I16" s="19">
        <v>5</v>
      </c>
      <c r="J16" s="19">
        <v>6</v>
      </c>
      <c r="K16" s="19">
        <v>7</v>
      </c>
      <c r="L16" s="19">
        <v>8</v>
      </c>
      <c r="M16" s="19">
        <v>9</v>
      </c>
      <c r="N16" s="19">
        <v>10</v>
      </c>
      <c r="O16" s="19">
        <v>11</v>
      </c>
      <c r="P16" s="19">
        <v>12</v>
      </c>
      <c r="Q16" s="19">
        <v>13</v>
      </c>
      <c r="R16" s="19">
        <v>14</v>
      </c>
      <c r="S16" s="19">
        <v>15</v>
      </c>
      <c r="T16" s="19">
        <v>16</v>
      </c>
      <c r="U16" s="19">
        <v>17</v>
      </c>
      <c r="V16" s="19">
        <v>18</v>
      </c>
      <c r="W16" s="19" t="s">
        <v>3</v>
      </c>
      <c r="X16" s="20" t="s">
        <v>4</v>
      </c>
      <c r="Y16" s="19" t="s">
        <v>5</v>
      </c>
    </row>
    <row r="17" spans="1:25" ht="12.75">
      <c r="A17" s="121"/>
      <c r="B17" s="122"/>
      <c r="C17" s="122"/>
      <c r="D17" s="122"/>
      <c r="E17" s="19" t="s">
        <v>6</v>
      </c>
      <c r="F17" s="19" t="s">
        <v>7</v>
      </c>
      <c r="G17" s="19" t="s">
        <v>8</v>
      </c>
      <c r="H17" s="19" t="s">
        <v>9</v>
      </c>
      <c r="I17" s="19" t="s">
        <v>10</v>
      </c>
      <c r="J17" s="19" t="s">
        <v>11</v>
      </c>
      <c r="K17" s="19" t="s">
        <v>12</v>
      </c>
      <c r="L17" s="19" t="s">
        <v>13</v>
      </c>
      <c r="M17" s="19" t="s">
        <v>14</v>
      </c>
      <c r="N17" s="19" t="s">
        <v>15</v>
      </c>
      <c r="O17" s="19" t="s">
        <v>16</v>
      </c>
      <c r="P17" s="19" t="s">
        <v>16</v>
      </c>
      <c r="Q17" s="19" t="s">
        <v>17</v>
      </c>
      <c r="R17" s="19" t="s">
        <v>18</v>
      </c>
      <c r="S17" s="19" t="s">
        <v>19</v>
      </c>
      <c r="T17" s="19" t="s">
        <v>20</v>
      </c>
      <c r="U17" s="19" t="s">
        <v>19</v>
      </c>
      <c r="V17" s="23" t="s">
        <v>21</v>
      </c>
      <c r="W17" s="24"/>
      <c r="X17" s="24"/>
      <c r="Y17" s="24"/>
    </row>
    <row r="18" spans="1:25" ht="12.75">
      <c r="A18" s="121"/>
      <c r="B18" s="123" t="s">
        <v>22</v>
      </c>
      <c r="C18" s="123"/>
      <c r="D18" s="26">
        <f>SUM(E18:V18)</f>
        <v>28319</v>
      </c>
      <c r="E18" s="24">
        <f aca="true" t="shared" si="14" ref="E18:J18">SUM(E3)</f>
        <v>920</v>
      </c>
      <c r="F18" s="24">
        <f t="shared" si="14"/>
        <v>1721</v>
      </c>
      <c r="G18" s="24">
        <f t="shared" si="14"/>
        <v>1845</v>
      </c>
      <c r="H18" s="24">
        <f t="shared" si="14"/>
        <v>1554</v>
      </c>
      <c r="I18" s="24">
        <f t="shared" si="14"/>
        <v>1133</v>
      </c>
      <c r="J18" s="24">
        <f t="shared" si="14"/>
        <v>1001</v>
      </c>
      <c r="K18" s="24">
        <v>1231</v>
      </c>
      <c r="L18" s="24">
        <f>SUM(L3)</f>
        <v>2262</v>
      </c>
      <c r="M18" s="24">
        <f>SUM(M3)</f>
        <v>1991</v>
      </c>
      <c r="N18" s="24">
        <f>SUM(N3)</f>
        <v>1765</v>
      </c>
      <c r="O18" s="24">
        <f>SUM(O3)</f>
        <v>1903</v>
      </c>
      <c r="P18" s="24">
        <f>SUM(P3)</f>
        <v>1579</v>
      </c>
      <c r="Q18" s="24">
        <v>2277</v>
      </c>
      <c r="R18" s="24">
        <v>2011</v>
      </c>
      <c r="S18" s="24">
        <f>SUM(S3)</f>
        <v>2015</v>
      </c>
      <c r="T18" s="24">
        <f>SUM(T3)</f>
        <v>1329</v>
      </c>
      <c r="U18" s="24">
        <f>SUM(U3)</f>
        <v>1749</v>
      </c>
      <c r="V18" s="24">
        <v>33</v>
      </c>
      <c r="W18" s="27">
        <f>SUM(K18+Q18+R18+S18+T18+U18)</f>
        <v>10612</v>
      </c>
      <c r="X18" s="27">
        <f>SUM(L18:P18)</f>
        <v>9500</v>
      </c>
      <c r="Y18" s="27">
        <f>SUM(E18+F18+G18+H18+I18+V18+J18)</f>
        <v>8207</v>
      </c>
    </row>
    <row r="19" spans="1:25" ht="12.75">
      <c r="A19" s="121"/>
      <c r="B19" s="124" t="s">
        <v>23</v>
      </c>
      <c r="C19" s="124"/>
      <c r="D19" s="26">
        <f>SUM(E19:V19)</f>
        <v>12215</v>
      </c>
      <c r="E19" s="24">
        <v>340</v>
      </c>
      <c r="F19" s="24">
        <v>660</v>
      </c>
      <c r="G19" s="24">
        <v>687</v>
      </c>
      <c r="H19" s="24">
        <v>757</v>
      </c>
      <c r="I19" s="24">
        <v>553</v>
      </c>
      <c r="J19" s="24">
        <v>449</v>
      </c>
      <c r="K19" s="24">
        <v>528</v>
      </c>
      <c r="L19" s="24">
        <v>1065</v>
      </c>
      <c r="M19" s="24">
        <v>860</v>
      </c>
      <c r="N19" s="24">
        <v>807</v>
      </c>
      <c r="O19" s="24">
        <v>739</v>
      </c>
      <c r="P19" s="24">
        <v>718</v>
      </c>
      <c r="Q19" s="24">
        <v>977</v>
      </c>
      <c r="R19" s="24">
        <v>737</v>
      </c>
      <c r="S19" s="24">
        <v>1006</v>
      </c>
      <c r="T19" s="24">
        <v>599</v>
      </c>
      <c r="U19" s="24">
        <v>733</v>
      </c>
      <c r="V19" s="24"/>
      <c r="W19" s="27">
        <f>SUM(K19+Q19+R19+S19+T19+U19)</f>
        <v>4580</v>
      </c>
      <c r="X19" s="27">
        <f>SUM(L19:P19)</f>
        <v>4189</v>
      </c>
      <c r="Y19" s="27">
        <f>SUM(E19+F19+G19+H19+I19+V19+J19)</f>
        <v>3446</v>
      </c>
    </row>
    <row r="20" spans="1:25" ht="12.75">
      <c r="A20" s="121"/>
      <c r="B20" s="124" t="s">
        <v>24</v>
      </c>
      <c r="C20" s="124"/>
      <c r="D20" s="28">
        <f aca="true" t="shared" si="15" ref="D20:Y20">SUM(D19/D18)</f>
        <v>0.43133585225467</v>
      </c>
      <c r="E20" s="29">
        <f t="shared" si="15"/>
        <v>0.3695652173913043</v>
      </c>
      <c r="F20" s="29">
        <f t="shared" si="15"/>
        <v>0.38349796629866356</v>
      </c>
      <c r="G20" s="29">
        <f t="shared" si="15"/>
        <v>0.3723577235772358</v>
      </c>
      <c r="H20" s="29">
        <f t="shared" si="15"/>
        <v>0.4871299871299871</v>
      </c>
      <c r="I20" s="29">
        <f t="shared" si="15"/>
        <v>0.4880847308031774</v>
      </c>
      <c r="J20" s="29">
        <f t="shared" si="15"/>
        <v>0.4485514485514486</v>
      </c>
      <c r="K20" s="29">
        <f t="shared" si="15"/>
        <v>0.4289195775792039</v>
      </c>
      <c r="L20" s="29">
        <f t="shared" si="15"/>
        <v>0.4708222811671088</v>
      </c>
      <c r="M20" s="29">
        <f t="shared" si="15"/>
        <v>0.43194374686087394</v>
      </c>
      <c r="N20" s="29">
        <f t="shared" si="15"/>
        <v>0.4572237960339943</v>
      </c>
      <c r="O20" s="29">
        <f t="shared" si="15"/>
        <v>0.3883342091434577</v>
      </c>
      <c r="P20" s="29">
        <f t="shared" si="15"/>
        <v>0.45471817606079795</v>
      </c>
      <c r="Q20" s="29">
        <f t="shared" si="15"/>
        <v>0.42907334211682036</v>
      </c>
      <c r="R20" s="29">
        <f t="shared" si="15"/>
        <v>0.3664843361511686</v>
      </c>
      <c r="S20" s="29">
        <f t="shared" si="15"/>
        <v>0.4992555831265509</v>
      </c>
      <c r="T20" s="29">
        <f t="shared" si="15"/>
        <v>0.4507148231753198</v>
      </c>
      <c r="U20" s="29">
        <f t="shared" si="15"/>
        <v>0.41909662664379643</v>
      </c>
      <c r="V20" s="29">
        <f t="shared" si="15"/>
        <v>0</v>
      </c>
      <c r="W20" s="29">
        <f t="shared" si="15"/>
        <v>0.43158688277421786</v>
      </c>
      <c r="X20" s="29">
        <f t="shared" si="15"/>
        <v>0.44094736842105264</v>
      </c>
      <c r="Y20" s="29">
        <f t="shared" si="15"/>
        <v>0.41988546362860973</v>
      </c>
    </row>
    <row r="21" spans="1:25" ht="12.75">
      <c r="A21" s="121"/>
      <c r="B21" s="30" t="s">
        <v>25</v>
      </c>
      <c r="C21" s="28">
        <f>SUM(D21/D19)</f>
        <v>0.9489152681129759</v>
      </c>
      <c r="D21" s="26">
        <f aca="true" t="shared" si="16" ref="D21:V21">SUM(D22:D26)</f>
        <v>11591</v>
      </c>
      <c r="E21" s="26">
        <f t="shared" si="16"/>
        <v>314</v>
      </c>
      <c r="F21" s="26">
        <f t="shared" si="16"/>
        <v>627</v>
      </c>
      <c r="G21" s="26">
        <f t="shared" si="16"/>
        <v>627</v>
      </c>
      <c r="H21" s="26">
        <f t="shared" si="16"/>
        <v>708</v>
      </c>
      <c r="I21" s="26">
        <f t="shared" si="16"/>
        <v>509</v>
      </c>
      <c r="J21" s="26">
        <f t="shared" si="16"/>
        <v>422</v>
      </c>
      <c r="K21" s="26">
        <f t="shared" si="16"/>
        <v>506</v>
      </c>
      <c r="L21" s="26">
        <f t="shared" si="16"/>
        <v>1043</v>
      </c>
      <c r="M21" s="26">
        <f t="shared" si="16"/>
        <v>804</v>
      </c>
      <c r="N21" s="26">
        <f t="shared" si="16"/>
        <v>760</v>
      </c>
      <c r="O21" s="26">
        <f t="shared" si="16"/>
        <v>739</v>
      </c>
      <c r="P21" s="26">
        <f t="shared" si="16"/>
        <v>653</v>
      </c>
      <c r="Q21" s="26">
        <f t="shared" si="16"/>
        <v>935</v>
      </c>
      <c r="R21" s="26">
        <f t="shared" si="16"/>
        <v>688</v>
      </c>
      <c r="S21" s="26">
        <f t="shared" si="16"/>
        <v>953</v>
      </c>
      <c r="T21" s="26">
        <f t="shared" si="16"/>
        <v>550</v>
      </c>
      <c r="U21" s="26">
        <f t="shared" si="16"/>
        <v>733</v>
      </c>
      <c r="V21" s="26">
        <f t="shared" si="16"/>
        <v>20</v>
      </c>
      <c r="W21" s="26">
        <f aca="true" t="shared" si="17" ref="W21:W26">SUM(K21+Q21+R21+S21+T21+U21)</f>
        <v>4365</v>
      </c>
      <c r="X21" s="26">
        <f aca="true" t="shared" si="18" ref="X21:X26">SUM(L21:P21)</f>
        <v>3999</v>
      </c>
      <c r="Y21" s="26">
        <f aca="true" t="shared" si="19" ref="Y21:Y26">SUM(E21+F21+G21+H21+I21+V21+J21)</f>
        <v>3227</v>
      </c>
    </row>
    <row r="22" spans="1:25" ht="12.75">
      <c r="A22" s="25">
        <v>1</v>
      </c>
      <c r="B22" s="30" t="s">
        <v>26</v>
      </c>
      <c r="C22" s="28">
        <f>SUM(D22/D21)</f>
        <v>0.2646881200931757</v>
      </c>
      <c r="D22" s="31">
        <f>SUM(E22:V22)</f>
        <v>3068</v>
      </c>
      <c r="E22" s="32">
        <f aca="true" t="shared" si="20" ref="E22:V22">SUM(E57)</f>
        <v>100</v>
      </c>
      <c r="F22" s="32">
        <f t="shared" si="20"/>
        <v>175</v>
      </c>
      <c r="G22" s="32">
        <f t="shared" si="20"/>
        <v>162</v>
      </c>
      <c r="H22" s="32">
        <f t="shared" si="20"/>
        <v>183</v>
      </c>
      <c r="I22" s="32">
        <f t="shared" si="20"/>
        <v>119</v>
      </c>
      <c r="J22" s="32">
        <f t="shared" si="20"/>
        <v>98</v>
      </c>
      <c r="K22" s="32">
        <f t="shared" si="20"/>
        <v>102</v>
      </c>
      <c r="L22" s="32">
        <f t="shared" si="20"/>
        <v>236</v>
      </c>
      <c r="M22" s="32">
        <f t="shared" si="20"/>
        <v>214</v>
      </c>
      <c r="N22" s="32">
        <f t="shared" si="20"/>
        <v>170</v>
      </c>
      <c r="O22" s="32">
        <f t="shared" si="20"/>
        <v>226</v>
      </c>
      <c r="P22" s="32">
        <f t="shared" si="20"/>
        <v>203</v>
      </c>
      <c r="Q22" s="32">
        <f t="shared" si="20"/>
        <v>262</v>
      </c>
      <c r="R22" s="32">
        <f t="shared" si="20"/>
        <v>236</v>
      </c>
      <c r="S22" s="32">
        <f t="shared" si="20"/>
        <v>226</v>
      </c>
      <c r="T22" s="32">
        <f t="shared" si="20"/>
        <v>160</v>
      </c>
      <c r="U22" s="32">
        <f t="shared" si="20"/>
        <v>189</v>
      </c>
      <c r="V22" s="32">
        <f t="shared" si="20"/>
        <v>7</v>
      </c>
      <c r="W22" s="27">
        <f t="shared" si="17"/>
        <v>1175</v>
      </c>
      <c r="X22" s="27">
        <f t="shared" si="18"/>
        <v>1049</v>
      </c>
      <c r="Y22" s="27">
        <f t="shared" si="19"/>
        <v>844</v>
      </c>
    </row>
    <row r="23" spans="1:25" ht="12.75">
      <c r="A23" s="25">
        <v>4</v>
      </c>
      <c r="B23" s="30" t="s">
        <v>35</v>
      </c>
      <c r="C23" s="28">
        <f>SUM(D23/D21)</f>
        <v>0.4374946078854284</v>
      </c>
      <c r="D23" s="31">
        <f>SUM(E23:V23)</f>
        <v>5071</v>
      </c>
      <c r="E23" s="32">
        <f aca="true" t="shared" si="21" ref="E23:V23">SUM(E73)</f>
        <v>111</v>
      </c>
      <c r="F23" s="32">
        <f t="shared" si="21"/>
        <v>228</v>
      </c>
      <c r="G23" s="32">
        <f t="shared" si="21"/>
        <v>257</v>
      </c>
      <c r="H23" s="32">
        <f t="shared" si="21"/>
        <v>282</v>
      </c>
      <c r="I23" s="32">
        <f t="shared" si="21"/>
        <v>229</v>
      </c>
      <c r="J23" s="32">
        <f t="shared" si="21"/>
        <v>188</v>
      </c>
      <c r="K23" s="32">
        <f t="shared" si="21"/>
        <v>240</v>
      </c>
      <c r="L23" s="32">
        <f t="shared" si="21"/>
        <v>533</v>
      </c>
      <c r="M23" s="32">
        <f t="shared" si="21"/>
        <v>348</v>
      </c>
      <c r="N23" s="32">
        <f t="shared" si="21"/>
        <v>343</v>
      </c>
      <c r="O23" s="32">
        <f t="shared" si="21"/>
        <v>328</v>
      </c>
      <c r="P23" s="32">
        <f t="shared" si="21"/>
        <v>276</v>
      </c>
      <c r="Q23" s="32">
        <f t="shared" si="21"/>
        <v>372</v>
      </c>
      <c r="R23" s="32">
        <f t="shared" si="21"/>
        <v>253</v>
      </c>
      <c r="S23" s="32">
        <f t="shared" si="21"/>
        <v>475</v>
      </c>
      <c r="T23" s="32">
        <f t="shared" si="21"/>
        <v>261</v>
      </c>
      <c r="U23" s="32">
        <f t="shared" si="21"/>
        <v>338</v>
      </c>
      <c r="V23" s="32">
        <f t="shared" si="21"/>
        <v>9</v>
      </c>
      <c r="W23" s="27">
        <f t="shared" si="17"/>
        <v>1939</v>
      </c>
      <c r="X23" s="27">
        <f t="shared" si="18"/>
        <v>1828</v>
      </c>
      <c r="Y23" s="27">
        <f t="shared" si="19"/>
        <v>1304</v>
      </c>
    </row>
    <row r="24" spans="1:25" ht="12.75">
      <c r="A24" s="25">
        <v>5</v>
      </c>
      <c r="B24" s="30" t="s">
        <v>28</v>
      </c>
      <c r="C24" s="28">
        <f>SUM(D24/D21)</f>
        <v>0.12535587956172892</v>
      </c>
      <c r="D24" s="31">
        <f>SUM(E24:V24)</f>
        <v>1453</v>
      </c>
      <c r="E24" s="32">
        <f aca="true" t="shared" si="22" ref="E24:V24">SUM(E89)</f>
        <v>34</v>
      </c>
      <c r="F24" s="32">
        <f t="shared" si="22"/>
        <v>88</v>
      </c>
      <c r="G24" s="32">
        <f t="shared" si="22"/>
        <v>60</v>
      </c>
      <c r="H24" s="32">
        <f t="shared" si="22"/>
        <v>107</v>
      </c>
      <c r="I24" s="32">
        <f t="shared" si="22"/>
        <v>69</v>
      </c>
      <c r="J24" s="32">
        <f t="shared" si="22"/>
        <v>68</v>
      </c>
      <c r="K24" s="32">
        <f t="shared" si="22"/>
        <v>75</v>
      </c>
      <c r="L24" s="32">
        <f t="shared" si="22"/>
        <v>119</v>
      </c>
      <c r="M24" s="32">
        <f t="shared" si="22"/>
        <v>76</v>
      </c>
      <c r="N24" s="32">
        <f t="shared" si="22"/>
        <v>77</v>
      </c>
      <c r="O24" s="32">
        <f t="shared" si="22"/>
        <v>83</v>
      </c>
      <c r="P24" s="32">
        <f t="shared" si="22"/>
        <v>82</v>
      </c>
      <c r="Q24" s="32">
        <f t="shared" si="22"/>
        <v>121</v>
      </c>
      <c r="R24" s="32">
        <f t="shared" si="22"/>
        <v>103</v>
      </c>
      <c r="S24" s="32">
        <f t="shared" si="22"/>
        <v>121</v>
      </c>
      <c r="T24" s="32">
        <f t="shared" si="22"/>
        <v>70</v>
      </c>
      <c r="U24" s="32">
        <f t="shared" si="22"/>
        <v>97</v>
      </c>
      <c r="V24" s="32">
        <f t="shared" si="22"/>
        <v>3</v>
      </c>
      <c r="W24" s="27">
        <f t="shared" si="17"/>
        <v>587</v>
      </c>
      <c r="X24" s="27">
        <f t="shared" si="18"/>
        <v>437</v>
      </c>
      <c r="Y24" s="27">
        <f t="shared" si="19"/>
        <v>429</v>
      </c>
    </row>
    <row r="25" spans="1:25" ht="12.75">
      <c r="A25" s="25">
        <v>24</v>
      </c>
      <c r="B25" s="30" t="s">
        <v>36</v>
      </c>
      <c r="C25" s="28">
        <f>SUM(D25/D21)</f>
        <v>0.14502631351910966</v>
      </c>
      <c r="D25" s="31">
        <f>SUM(E25:V25)</f>
        <v>1681</v>
      </c>
      <c r="E25" s="32">
        <f aca="true" t="shared" si="23" ref="E25:V25">SUM(E105)</f>
        <v>65</v>
      </c>
      <c r="F25" s="32">
        <f t="shared" si="23"/>
        <v>124</v>
      </c>
      <c r="G25" s="32">
        <f t="shared" si="23"/>
        <v>126</v>
      </c>
      <c r="H25" s="32">
        <f t="shared" si="23"/>
        <v>123</v>
      </c>
      <c r="I25" s="32">
        <f t="shared" si="23"/>
        <v>85</v>
      </c>
      <c r="J25" s="32">
        <f t="shared" si="23"/>
        <v>68</v>
      </c>
      <c r="K25" s="32">
        <f t="shared" si="23"/>
        <v>83</v>
      </c>
      <c r="L25" s="32">
        <f t="shared" si="23"/>
        <v>137</v>
      </c>
      <c r="M25" s="32">
        <f t="shared" si="23"/>
        <v>113</v>
      </c>
      <c r="N25" s="32">
        <f t="shared" si="23"/>
        <v>97</v>
      </c>
      <c r="O25" s="32">
        <f t="shared" si="23"/>
        <v>81</v>
      </c>
      <c r="P25" s="32">
        <f t="shared" si="23"/>
        <v>67</v>
      </c>
      <c r="Q25" s="32">
        <f t="shared" si="23"/>
        <v>167</v>
      </c>
      <c r="R25" s="32">
        <f t="shared" si="23"/>
        <v>76</v>
      </c>
      <c r="S25" s="32">
        <f t="shared" si="23"/>
        <v>115</v>
      </c>
      <c r="T25" s="32">
        <f t="shared" si="23"/>
        <v>57</v>
      </c>
      <c r="U25" s="32">
        <f t="shared" si="23"/>
        <v>96</v>
      </c>
      <c r="V25" s="32">
        <f t="shared" si="23"/>
        <v>1</v>
      </c>
      <c r="W25" s="27">
        <f t="shared" si="17"/>
        <v>594</v>
      </c>
      <c r="X25" s="27">
        <f t="shared" si="18"/>
        <v>495</v>
      </c>
      <c r="Y25" s="27">
        <f t="shared" si="19"/>
        <v>592</v>
      </c>
    </row>
    <row r="26" spans="1:25" ht="12.75">
      <c r="A26" s="25">
        <v>25</v>
      </c>
      <c r="B26" s="30" t="s">
        <v>37</v>
      </c>
      <c r="C26" s="28">
        <f>SUM(D26/D21)</f>
        <v>0.027435078940557328</v>
      </c>
      <c r="D26" s="31">
        <f>SUM(E26:V26)</f>
        <v>318</v>
      </c>
      <c r="E26" s="32">
        <f aca="true" t="shared" si="24" ref="E26:V26">SUM(E121)</f>
        <v>4</v>
      </c>
      <c r="F26" s="32">
        <f t="shared" si="24"/>
        <v>12</v>
      </c>
      <c r="G26" s="32">
        <f t="shared" si="24"/>
        <v>22</v>
      </c>
      <c r="H26" s="32">
        <f t="shared" si="24"/>
        <v>13</v>
      </c>
      <c r="I26" s="32">
        <f t="shared" si="24"/>
        <v>7</v>
      </c>
      <c r="J26" s="32">
        <f t="shared" si="24"/>
        <v>0</v>
      </c>
      <c r="K26" s="32">
        <f t="shared" si="24"/>
        <v>6</v>
      </c>
      <c r="L26" s="32">
        <f t="shared" si="24"/>
        <v>18</v>
      </c>
      <c r="M26" s="32">
        <f t="shared" si="24"/>
        <v>53</v>
      </c>
      <c r="N26" s="32">
        <f t="shared" si="24"/>
        <v>73</v>
      </c>
      <c r="O26" s="32">
        <f t="shared" si="24"/>
        <v>21</v>
      </c>
      <c r="P26" s="32">
        <f t="shared" si="24"/>
        <v>25</v>
      </c>
      <c r="Q26" s="32">
        <f t="shared" si="24"/>
        <v>13</v>
      </c>
      <c r="R26" s="32">
        <f t="shared" si="24"/>
        <v>20</v>
      </c>
      <c r="S26" s="32">
        <f t="shared" si="24"/>
        <v>16</v>
      </c>
      <c r="T26" s="32">
        <f t="shared" si="24"/>
        <v>2</v>
      </c>
      <c r="U26" s="32">
        <f t="shared" si="24"/>
        <v>13</v>
      </c>
      <c r="V26" s="32">
        <f t="shared" si="24"/>
        <v>0</v>
      </c>
      <c r="W26" s="27">
        <f t="shared" si="17"/>
        <v>70</v>
      </c>
      <c r="X26" s="27">
        <f t="shared" si="18"/>
        <v>190</v>
      </c>
      <c r="Y26" s="27">
        <f t="shared" si="19"/>
        <v>58</v>
      </c>
    </row>
    <row r="27" spans="2:25" ht="12.75">
      <c r="B27" s="15"/>
      <c r="C27" s="33"/>
      <c r="D27" s="3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5"/>
      <c r="X27" s="35"/>
      <c r="Y27" s="35"/>
    </row>
    <row r="28" spans="1:25" ht="12.75">
      <c r="A28" s="125" t="s">
        <v>0</v>
      </c>
      <c r="B28" s="126" t="s">
        <v>38</v>
      </c>
      <c r="C28" s="127" t="s">
        <v>2</v>
      </c>
      <c r="D28" s="127"/>
      <c r="E28" s="37">
        <v>1</v>
      </c>
      <c r="F28" s="37">
        <v>2</v>
      </c>
      <c r="G28" s="37">
        <v>3</v>
      </c>
      <c r="H28" s="37">
        <v>4</v>
      </c>
      <c r="I28" s="37">
        <v>5</v>
      </c>
      <c r="J28" s="37">
        <v>6</v>
      </c>
      <c r="K28" s="37">
        <v>7</v>
      </c>
      <c r="L28" s="37">
        <v>8</v>
      </c>
      <c r="M28" s="37">
        <v>9</v>
      </c>
      <c r="N28" s="37">
        <v>10</v>
      </c>
      <c r="O28" s="37">
        <v>11</v>
      </c>
      <c r="P28" s="37">
        <v>12</v>
      </c>
      <c r="Q28" s="37">
        <v>13</v>
      </c>
      <c r="R28" s="37">
        <v>14</v>
      </c>
      <c r="S28" s="37">
        <v>15</v>
      </c>
      <c r="T28" s="37">
        <v>16</v>
      </c>
      <c r="U28" s="37">
        <v>17</v>
      </c>
      <c r="V28" s="37">
        <v>18</v>
      </c>
      <c r="W28" s="37" t="s">
        <v>3</v>
      </c>
      <c r="X28" s="38" t="s">
        <v>4</v>
      </c>
      <c r="Y28" s="37" t="s">
        <v>5</v>
      </c>
    </row>
    <row r="29" spans="1:25" ht="12.75">
      <c r="A29" s="125"/>
      <c r="B29" s="126"/>
      <c r="C29" s="127"/>
      <c r="D29" s="127"/>
      <c r="E29" s="37" t="s">
        <v>6</v>
      </c>
      <c r="F29" s="37" t="s">
        <v>7</v>
      </c>
      <c r="G29" s="37" t="s">
        <v>8</v>
      </c>
      <c r="H29" s="37" t="s">
        <v>9</v>
      </c>
      <c r="I29" s="37" t="s">
        <v>10</v>
      </c>
      <c r="J29" s="37" t="s">
        <v>11</v>
      </c>
      <c r="K29" s="37" t="s">
        <v>12</v>
      </c>
      <c r="L29" s="37" t="s">
        <v>13</v>
      </c>
      <c r="M29" s="37" t="s">
        <v>14</v>
      </c>
      <c r="N29" s="37" t="s">
        <v>15</v>
      </c>
      <c r="O29" s="37" t="s">
        <v>16</v>
      </c>
      <c r="P29" s="37" t="s">
        <v>16</v>
      </c>
      <c r="Q29" s="37" t="s">
        <v>17</v>
      </c>
      <c r="R29" s="37" t="s">
        <v>18</v>
      </c>
      <c r="S29" s="37" t="s">
        <v>19</v>
      </c>
      <c r="T29" s="37" t="s">
        <v>20</v>
      </c>
      <c r="U29" s="37" t="s">
        <v>19</v>
      </c>
      <c r="V29" s="36" t="s">
        <v>21</v>
      </c>
      <c r="W29" s="39"/>
      <c r="X29" s="39"/>
      <c r="Y29" s="39"/>
    </row>
    <row r="30" spans="1:25" ht="12.75">
      <c r="A30" s="125"/>
      <c r="B30" s="128" t="s">
        <v>22</v>
      </c>
      <c r="C30" s="128"/>
      <c r="D30" s="41">
        <f>SUM(E30:V30)</f>
        <v>28319</v>
      </c>
      <c r="E30" s="39">
        <f aca="true" t="shared" si="25" ref="E30:Q30">SUM(E18)</f>
        <v>920</v>
      </c>
      <c r="F30" s="39">
        <f t="shared" si="25"/>
        <v>1721</v>
      </c>
      <c r="G30" s="39">
        <f t="shared" si="25"/>
        <v>1845</v>
      </c>
      <c r="H30" s="39">
        <f t="shared" si="25"/>
        <v>1554</v>
      </c>
      <c r="I30" s="39">
        <f t="shared" si="25"/>
        <v>1133</v>
      </c>
      <c r="J30" s="39">
        <f t="shared" si="25"/>
        <v>1001</v>
      </c>
      <c r="K30" s="39">
        <f t="shared" si="25"/>
        <v>1231</v>
      </c>
      <c r="L30" s="39">
        <f t="shared" si="25"/>
        <v>2262</v>
      </c>
      <c r="M30" s="39">
        <f t="shared" si="25"/>
        <v>1991</v>
      </c>
      <c r="N30" s="39">
        <f t="shared" si="25"/>
        <v>1765</v>
      </c>
      <c r="O30" s="39">
        <f t="shared" si="25"/>
        <v>1903</v>
      </c>
      <c r="P30" s="39">
        <f t="shared" si="25"/>
        <v>1579</v>
      </c>
      <c r="Q30" s="39">
        <f t="shared" si="25"/>
        <v>2277</v>
      </c>
      <c r="R30" s="39">
        <v>2011</v>
      </c>
      <c r="S30" s="39">
        <v>2015</v>
      </c>
      <c r="T30" s="39">
        <f>SUM(T18)</f>
        <v>1329</v>
      </c>
      <c r="U30" s="39">
        <f>SUM(U18)</f>
        <v>1749</v>
      </c>
      <c r="V30" s="39">
        <v>33</v>
      </c>
      <c r="W30" s="42">
        <f>SUM(K30+Q30+R30+S30+T30+U30)</f>
        <v>10612</v>
      </c>
      <c r="X30" s="42">
        <f>SUM(L30:P30)</f>
        <v>9500</v>
      </c>
      <c r="Y30" s="42">
        <f>SUM(E30+F30+G30+H30+I30+V30+J30)</f>
        <v>8207</v>
      </c>
    </row>
    <row r="31" spans="1:25" ht="12.75">
      <c r="A31" s="125"/>
      <c r="B31" s="127" t="s">
        <v>23</v>
      </c>
      <c r="C31" s="127"/>
      <c r="D31" s="41">
        <f>SUM(E31:V31)</f>
        <v>12202</v>
      </c>
      <c r="E31" s="39">
        <v>340</v>
      </c>
      <c r="F31" s="39">
        <v>662</v>
      </c>
      <c r="G31" s="39">
        <v>685</v>
      </c>
      <c r="H31" s="39">
        <v>759</v>
      </c>
      <c r="I31" s="39">
        <v>553</v>
      </c>
      <c r="J31" s="39">
        <v>449</v>
      </c>
      <c r="K31" s="39">
        <v>528</v>
      </c>
      <c r="L31" s="39">
        <v>1064</v>
      </c>
      <c r="M31" s="39">
        <v>860</v>
      </c>
      <c r="N31" s="39">
        <v>808</v>
      </c>
      <c r="O31" s="39">
        <v>723</v>
      </c>
      <c r="P31" s="39">
        <v>718</v>
      </c>
      <c r="Q31" s="39">
        <v>977</v>
      </c>
      <c r="R31" s="39">
        <v>737</v>
      </c>
      <c r="S31" s="39">
        <v>1006</v>
      </c>
      <c r="T31" s="39">
        <v>599</v>
      </c>
      <c r="U31" s="39">
        <v>711</v>
      </c>
      <c r="V31" s="39">
        <v>23</v>
      </c>
      <c r="W31" s="42">
        <f>SUM(K31+Q31+R31+S31+T31+U31)</f>
        <v>4558</v>
      </c>
      <c r="X31" s="42">
        <f>SUM(L31:P31)</f>
        <v>4173</v>
      </c>
      <c r="Y31" s="42">
        <f>SUM(E31+F31+G31+H31+I31+V31+J31)</f>
        <v>3471</v>
      </c>
    </row>
    <row r="32" spans="1:25" ht="12.75">
      <c r="A32" s="125"/>
      <c r="B32" s="127" t="s">
        <v>24</v>
      </c>
      <c r="C32" s="127"/>
      <c r="D32" s="43">
        <f aca="true" t="shared" si="26" ref="D32:Y32">SUM(D31/D30)</f>
        <v>0.43087679649705146</v>
      </c>
      <c r="E32" s="44">
        <f t="shared" si="26"/>
        <v>0.3695652173913043</v>
      </c>
      <c r="F32" s="44">
        <f t="shared" si="26"/>
        <v>0.38466008134805346</v>
      </c>
      <c r="G32" s="44">
        <f t="shared" si="26"/>
        <v>0.3712737127371274</v>
      </c>
      <c r="H32" s="44">
        <f t="shared" si="26"/>
        <v>0.48841698841698844</v>
      </c>
      <c r="I32" s="44">
        <f t="shared" si="26"/>
        <v>0.4880847308031774</v>
      </c>
      <c r="J32" s="44">
        <f t="shared" si="26"/>
        <v>0.4485514485514486</v>
      </c>
      <c r="K32" s="44">
        <f t="shared" si="26"/>
        <v>0.4289195775792039</v>
      </c>
      <c r="L32" s="44">
        <f t="shared" si="26"/>
        <v>0.47038019451812557</v>
      </c>
      <c r="M32" s="44">
        <f t="shared" si="26"/>
        <v>0.43194374686087394</v>
      </c>
      <c r="N32" s="44">
        <f t="shared" si="26"/>
        <v>0.4577903682719547</v>
      </c>
      <c r="O32" s="44">
        <f t="shared" si="26"/>
        <v>0.37992643194955333</v>
      </c>
      <c r="P32" s="44">
        <f t="shared" si="26"/>
        <v>0.45471817606079795</v>
      </c>
      <c r="Q32" s="44">
        <f t="shared" si="26"/>
        <v>0.42907334211682036</v>
      </c>
      <c r="R32" s="44">
        <f t="shared" si="26"/>
        <v>0.3664843361511686</v>
      </c>
      <c r="S32" s="44">
        <f t="shared" si="26"/>
        <v>0.4992555831265509</v>
      </c>
      <c r="T32" s="44">
        <f t="shared" si="26"/>
        <v>0.4507148231753198</v>
      </c>
      <c r="U32" s="44">
        <f t="shared" si="26"/>
        <v>0.4065180102915952</v>
      </c>
      <c r="V32" s="44">
        <f t="shared" si="26"/>
        <v>0.696969696969697</v>
      </c>
      <c r="W32" s="44">
        <f t="shared" si="26"/>
        <v>0.42951375800980024</v>
      </c>
      <c r="X32" s="44">
        <f t="shared" si="26"/>
        <v>0.43926315789473686</v>
      </c>
      <c r="Y32" s="44">
        <f t="shared" si="26"/>
        <v>0.4229316437187767</v>
      </c>
    </row>
    <row r="33" spans="1:25" ht="12.75">
      <c r="A33" s="125"/>
      <c r="B33" s="45" t="s">
        <v>25</v>
      </c>
      <c r="C33" s="43">
        <f>SUM(D33/D31)</f>
        <v>0.9152597934764792</v>
      </c>
      <c r="D33" s="41">
        <f>SUM(D34:D52)</f>
        <v>11168</v>
      </c>
      <c r="E33" s="42">
        <v>313</v>
      </c>
      <c r="F33" s="42">
        <f aca="true" t="shared" si="27" ref="F33:V33">SUM(F34:F52)</f>
        <v>594</v>
      </c>
      <c r="G33" s="42">
        <f t="shared" si="27"/>
        <v>602</v>
      </c>
      <c r="H33" s="42">
        <f t="shared" si="27"/>
        <v>695</v>
      </c>
      <c r="I33" s="42">
        <f t="shared" si="27"/>
        <v>493</v>
      </c>
      <c r="J33" s="42">
        <f t="shared" si="27"/>
        <v>392</v>
      </c>
      <c r="K33" s="42">
        <f t="shared" si="27"/>
        <v>495</v>
      </c>
      <c r="L33" s="42">
        <f t="shared" si="27"/>
        <v>1008</v>
      </c>
      <c r="M33" s="42">
        <f t="shared" si="27"/>
        <v>763</v>
      </c>
      <c r="N33" s="42">
        <f t="shared" si="27"/>
        <v>709</v>
      </c>
      <c r="O33" s="42">
        <f t="shared" si="27"/>
        <v>723</v>
      </c>
      <c r="P33" s="42">
        <f t="shared" si="27"/>
        <v>644</v>
      </c>
      <c r="Q33" s="42">
        <f t="shared" si="27"/>
        <v>883</v>
      </c>
      <c r="R33" s="42">
        <f t="shared" si="27"/>
        <v>647</v>
      </c>
      <c r="S33" s="42">
        <f t="shared" si="27"/>
        <v>940</v>
      </c>
      <c r="T33" s="42">
        <f t="shared" si="27"/>
        <v>537</v>
      </c>
      <c r="U33" s="42">
        <f t="shared" si="27"/>
        <v>711</v>
      </c>
      <c r="V33" s="42">
        <f t="shared" si="27"/>
        <v>19</v>
      </c>
      <c r="W33" s="42">
        <f aca="true" t="shared" si="28" ref="W33:W52">SUM(K33+Q33+R33+S33+T33+U33)</f>
        <v>4213</v>
      </c>
      <c r="X33" s="42">
        <f aca="true" t="shared" si="29" ref="X33:X52">SUM(L33:P33)</f>
        <v>3847</v>
      </c>
      <c r="Y33" s="42">
        <f aca="true" t="shared" si="30" ref="Y33:Y52">SUM(E33+F33+G33+H33+I33+V33+J33)</f>
        <v>3108</v>
      </c>
    </row>
    <row r="34" spans="1:25" ht="12.75">
      <c r="A34" s="40">
        <v>1</v>
      </c>
      <c r="B34" s="45" t="s">
        <v>26</v>
      </c>
      <c r="C34" s="43">
        <f>SUM(D34/D33)</f>
        <v>0.27587750716332377</v>
      </c>
      <c r="D34" s="46">
        <f aca="true" t="shared" si="31" ref="D34:D52">SUM(E34:V34)</f>
        <v>3081</v>
      </c>
      <c r="E34" s="47">
        <v>84</v>
      </c>
      <c r="F34" s="48">
        <v>173</v>
      </c>
      <c r="G34" s="48">
        <v>178</v>
      </c>
      <c r="H34" s="48">
        <v>204</v>
      </c>
      <c r="I34" s="48">
        <v>121</v>
      </c>
      <c r="J34" s="48">
        <v>96</v>
      </c>
      <c r="K34" s="48">
        <v>128</v>
      </c>
      <c r="L34" s="48">
        <v>286</v>
      </c>
      <c r="M34" s="48">
        <v>211</v>
      </c>
      <c r="N34" s="48">
        <v>168</v>
      </c>
      <c r="O34" s="48">
        <v>223</v>
      </c>
      <c r="P34" s="48">
        <v>194</v>
      </c>
      <c r="Q34" s="48">
        <v>229</v>
      </c>
      <c r="R34" s="48">
        <v>213</v>
      </c>
      <c r="S34" s="48">
        <v>242</v>
      </c>
      <c r="T34" s="48">
        <v>132</v>
      </c>
      <c r="U34" s="48">
        <v>194</v>
      </c>
      <c r="V34" s="48">
        <v>5</v>
      </c>
      <c r="W34" s="42">
        <f t="shared" si="28"/>
        <v>1138</v>
      </c>
      <c r="X34" s="42">
        <f t="shared" si="29"/>
        <v>1082</v>
      </c>
      <c r="Y34" s="42">
        <f t="shared" si="30"/>
        <v>861</v>
      </c>
    </row>
    <row r="35" spans="1:25" ht="12.75">
      <c r="A35" s="40">
        <v>2</v>
      </c>
      <c r="B35" s="45" t="s">
        <v>39</v>
      </c>
      <c r="C35" s="43">
        <f>SUM(D35/D33)</f>
        <v>0.027578796561604585</v>
      </c>
      <c r="D35" s="46">
        <f t="shared" si="31"/>
        <v>308</v>
      </c>
      <c r="E35" s="48">
        <v>17</v>
      </c>
      <c r="F35" s="48">
        <v>12</v>
      </c>
      <c r="G35" s="48">
        <v>14</v>
      </c>
      <c r="H35" s="48">
        <v>20</v>
      </c>
      <c r="I35" s="48">
        <v>13</v>
      </c>
      <c r="J35" s="48">
        <v>7</v>
      </c>
      <c r="K35" s="48">
        <v>15</v>
      </c>
      <c r="L35" s="48">
        <v>28</v>
      </c>
      <c r="M35" s="48">
        <v>23</v>
      </c>
      <c r="N35" s="48">
        <v>19</v>
      </c>
      <c r="O35" s="48">
        <v>33</v>
      </c>
      <c r="P35" s="48">
        <v>20</v>
      </c>
      <c r="Q35" s="48">
        <v>13</v>
      </c>
      <c r="R35" s="48">
        <v>15</v>
      </c>
      <c r="S35" s="48">
        <v>16</v>
      </c>
      <c r="T35" s="48">
        <v>14</v>
      </c>
      <c r="U35" s="48">
        <v>29</v>
      </c>
      <c r="V35" s="48">
        <v>0</v>
      </c>
      <c r="W35" s="42">
        <f t="shared" si="28"/>
        <v>102</v>
      </c>
      <c r="X35" s="42">
        <f t="shared" si="29"/>
        <v>123</v>
      </c>
      <c r="Y35" s="42">
        <f t="shared" si="30"/>
        <v>83</v>
      </c>
    </row>
    <row r="36" spans="1:25" ht="12.75">
      <c r="A36" s="40">
        <v>3</v>
      </c>
      <c r="B36" s="45" t="s">
        <v>40</v>
      </c>
      <c r="C36" s="43">
        <f>SUM(D36/D33)</f>
        <v>0.010744985673352435</v>
      </c>
      <c r="D36" s="46">
        <f t="shared" si="31"/>
        <v>120</v>
      </c>
      <c r="E36" s="48">
        <v>6</v>
      </c>
      <c r="F36" s="48">
        <v>12</v>
      </c>
      <c r="G36" s="48">
        <v>11</v>
      </c>
      <c r="H36" s="48">
        <v>6</v>
      </c>
      <c r="I36" s="48">
        <v>8</v>
      </c>
      <c r="J36" s="48">
        <v>2</v>
      </c>
      <c r="K36" s="48">
        <v>6</v>
      </c>
      <c r="L36" s="48">
        <v>8</v>
      </c>
      <c r="M36" s="48">
        <v>4</v>
      </c>
      <c r="N36" s="48">
        <v>7</v>
      </c>
      <c r="O36" s="48">
        <v>13</v>
      </c>
      <c r="P36" s="48">
        <v>3</v>
      </c>
      <c r="Q36" s="48">
        <v>9</v>
      </c>
      <c r="R36" s="48">
        <v>6</v>
      </c>
      <c r="S36" s="48">
        <v>4</v>
      </c>
      <c r="T36" s="48">
        <v>8</v>
      </c>
      <c r="U36" s="48">
        <v>4</v>
      </c>
      <c r="V36" s="48">
        <v>3</v>
      </c>
      <c r="W36" s="42">
        <f t="shared" si="28"/>
        <v>37</v>
      </c>
      <c r="X36" s="42">
        <f t="shared" si="29"/>
        <v>35</v>
      </c>
      <c r="Y36" s="42">
        <f t="shared" si="30"/>
        <v>48</v>
      </c>
    </row>
    <row r="37" spans="1:25" ht="12.75">
      <c r="A37" s="40">
        <v>4</v>
      </c>
      <c r="B37" s="45" t="s">
        <v>35</v>
      </c>
      <c r="C37" s="43">
        <f>SUM(D37/D33)</f>
        <v>0.3733882521489971</v>
      </c>
      <c r="D37" s="46">
        <f t="shared" si="31"/>
        <v>4170</v>
      </c>
      <c r="E37" s="48">
        <v>97</v>
      </c>
      <c r="F37" s="48">
        <v>184</v>
      </c>
      <c r="G37" s="48">
        <v>211</v>
      </c>
      <c r="H37" s="48">
        <v>239</v>
      </c>
      <c r="I37" s="48">
        <v>203</v>
      </c>
      <c r="J37" s="48">
        <v>143</v>
      </c>
      <c r="K37" s="48">
        <v>177</v>
      </c>
      <c r="L37" s="48">
        <v>428</v>
      </c>
      <c r="M37" s="48">
        <v>272</v>
      </c>
      <c r="N37" s="48">
        <v>270</v>
      </c>
      <c r="O37" s="48">
        <v>241</v>
      </c>
      <c r="P37" s="48">
        <v>218</v>
      </c>
      <c r="Q37" s="48">
        <v>338</v>
      </c>
      <c r="R37" s="48">
        <v>211</v>
      </c>
      <c r="S37" s="48">
        <v>435</v>
      </c>
      <c r="T37" s="48">
        <v>247</v>
      </c>
      <c r="U37" s="48">
        <v>250</v>
      </c>
      <c r="V37" s="48">
        <v>6</v>
      </c>
      <c r="W37" s="42">
        <f t="shared" si="28"/>
        <v>1658</v>
      </c>
      <c r="X37" s="42">
        <f t="shared" si="29"/>
        <v>1429</v>
      </c>
      <c r="Y37" s="42">
        <f t="shared" si="30"/>
        <v>1083</v>
      </c>
    </row>
    <row r="38" spans="1:25" ht="12.75">
      <c r="A38" s="40">
        <v>5</v>
      </c>
      <c r="B38" s="45" t="s">
        <v>28</v>
      </c>
      <c r="C38" s="43">
        <f>SUM(D38/D33)</f>
        <v>0.14747492836676218</v>
      </c>
      <c r="D38" s="46">
        <f t="shared" si="31"/>
        <v>1647</v>
      </c>
      <c r="E38" s="48">
        <v>38</v>
      </c>
      <c r="F38" s="48">
        <v>93</v>
      </c>
      <c r="G38" s="48">
        <v>76</v>
      </c>
      <c r="H38" s="48">
        <v>108</v>
      </c>
      <c r="I38" s="48">
        <v>81</v>
      </c>
      <c r="J38" s="48">
        <v>79</v>
      </c>
      <c r="K38" s="48">
        <v>78</v>
      </c>
      <c r="L38" s="48">
        <v>128</v>
      </c>
      <c r="M38" s="48">
        <v>100</v>
      </c>
      <c r="N38" s="48">
        <v>106</v>
      </c>
      <c r="O38" s="48">
        <v>101</v>
      </c>
      <c r="P38" s="48">
        <v>93</v>
      </c>
      <c r="Q38" s="48">
        <v>156</v>
      </c>
      <c r="R38" s="48">
        <v>109</v>
      </c>
      <c r="S38" s="48">
        <v>129</v>
      </c>
      <c r="T38" s="48">
        <v>61</v>
      </c>
      <c r="U38" s="48">
        <v>109</v>
      </c>
      <c r="V38" s="48">
        <v>2</v>
      </c>
      <c r="W38" s="42">
        <f t="shared" si="28"/>
        <v>642</v>
      </c>
      <c r="X38" s="42">
        <f t="shared" si="29"/>
        <v>528</v>
      </c>
      <c r="Y38" s="42">
        <f t="shared" si="30"/>
        <v>477</v>
      </c>
    </row>
    <row r="39" spans="1:25" ht="12.75">
      <c r="A39" s="40">
        <v>6</v>
      </c>
      <c r="B39" s="45" t="s">
        <v>41</v>
      </c>
      <c r="C39" s="43">
        <f>SUM(D39/D33)</f>
        <v>0.03339899713467049</v>
      </c>
      <c r="D39" s="46">
        <f t="shared" si="31"/>
        <v>373</v>
      </c>
      <c r="E39" s="48">
        <v>18</v>
      </c>
      <c r="F39" s="48">
        <v>23</v>
      </c>
      <c r="G39" s="48">
        <v>23</v>
      </c>
      <c r="H39" s="48">
        <v>24</v>
      </c>
      <c r="I39" s="48">
        <v>21</v>
      </c>
      <c r="J39" s="48">
        <v>17</v>
      </c>
      <c r="K39" s="48">
        <v>19</v>
      </c>
      <c r="L39" s="48">
        <v>31</v>
      </c>
      <c r="M39" s="48">
        <v>16</v>
      </c>
      <c r="N39" s="48">
        <v>24</v>
      </c>
      <c r="O39" s="48">
        <v>30</v>
      </c>
      <c r="P39" s="48">
        <v>29</v>
      </c>
      <c r="Q39" s="48">
        <v>30</v>
      </c>
      <c r="R39" s="48">
        <v>17</v>
      </c>
      <c r="S39" s="48">
        <v>27</v>
      </c>
      <c r="T39" s="48">
        <v>7</v>
      </c>
      <c r="U39" s="48">
        <v>16</v>
      </c>
      <c r="V39" s="48">
        <v>1</v>
      </c>
      <c r="W39" s="42">
        <f t="shared" si="28"/>
        <v>116</v>
      </c>
      <c r="X39" s="42">
        <f t="shared" si="29"/>
        <v>130</v>
      </c>
      <c r="Y39" s="42">
        <f t="shared" si="30"/>
        <v>127</v>
      </c>
    </row>
    <row r="40" spans="1:25" ht="12.75">
      <c r="A40" s="40">
        <v>9</v>
      </c>
      <c r="B40" s="45" t="s">
        <v>42</v>
      </c>
      <c r="C40" s="43">
        <f>SUM(D40/D33)</f>
        <v>0.007790114613180516</v>
      </c>
      <c r="D40" s="46">
        <f t="shared" si="31"/>
        <v>87</v>
      </c>
      <c r="E40" s="48">
        <v>5</v>
      </c>
      <c r="F40" s="48">
        <v>7</v>
      </c>
      <c r="G40" s="48">
        <v>2</v>
      </c>
      <c r="H40" s="48">
        <v>5</v>
      </c>
      <c r="I40" s="48">
        <v>2</v>
      </c>
      <c r="J40" s="48">
        <v>5</v>
      </c>
      <c r="K40" s="48">
        <v>3</v>
      </c>
      <c r="L40" s="48">
        <v>4</v>
      </c>
      <c r="M40" s="48">
        <v>7</v>
      </c>
      <c r="N40" s="48">
        <v>7</v>
      </c>
      <c r="O40" s="48">
        <v>3</v>
      </c>
      <c r="P40" s="48">
        <v>4</v>
      </c>
      <c r="Q40" s="48">
        <v>8</v>
      </c>
      <c r="R40" s="48">
        <v>5</v>
      </c>
      <c r="S40" s="48">
        <v>4</v>
      </c>
      <c r="T40" s="48">
        <v>4</v>
      </c>
      <c r="U40" s="48">
        <v>12</v>
      </c>
      <c r="V40" s="48">
        <v>0</v>
      </c>
      <c r="W40" s="42">
        <f t="shared" si="28"/>
        <v>36</v>
      </c>
      <c r="X40" s="42">
        <f t="shared" si="29"/>
        <v>25</v>
      </c>
      <c r="Y40" s="42">
        <f t="shared" si="30"/>
        <v>26</v>
      </c>
    </row>
    <row r="41" spans="1:25" ht="12.75">
      <c r="A41" s="40">
        <v>10</v>
      </c>
      <c r="B41" s="45" t="s">
        <v>43</v>
      </c>
      <c r="C41" s="43">
        <f>SUM(D41/D33)</f>
        <v>0.0188932664756447</v>
      </c>
      <c r="D41" s="46">
        <f t="shared" si="31"/>
        <v>211</v>
      </c>
      <c r="E41" s="48">
        <v>11</v>
      </c>
      <c r="F41" s="48">
        <v>13</v>
      </c>
      <c r="G41" s="48">
        <v>11</v>
      </c>
      <c r="H41" s="48">
        <v>17</v>
      </c>
      <c r="I41" s="48">
        <v>12</v>
      </c>
      <c r="J41" s="48">
        <v>5</v>
      </c>
      <c r="K41" s="48">
        <v>7</v>
      </c>
      <c r="L41" s="48">
        <v>19</v>
      </c>
      <c r="M41" s="48">
        <v>23</v>
      </c>
      <c r="N41" s="48">
        <v>12</v>
      </c>
      <c r="O41" s="48">
        <v>18</v>
      </c>
      <c r="P41" s="48">
        <v>15</v>
      </c>
      <c r="Q41" s="48">
        <v>13</v>
      </c>
      <c r="R41" s="48">
        <v>4</v>
      </c>
      <c r="S41" s="48">
        <v>12</v>
      </c>
      <c r="T41" s="48">
        <v>12</v>
      </c>
      <c r="U41" s="48">
        <v>6</v>
      </c>
      <c r="V41" s="48">
        <v>1</v>
      </c>
      <c r="W41" s="42">
        <f t="shared" si="28"/>
        <v>54</v>
      </c>
      <c r="X41" s="42">
        <f t="shared" si="29"/>
        <v>87</v>
      </c>
      <c r="Y41" s="42">
        <f t="shared" si="30"/>
        <v>70</v>
      </c>
    </row>
    <row r="42" spans="1:25" ht="12.75">
      <c r="A42" s="40">
        <v>11</v>
      </c>
      <c r="B42" s="45" t="s">
        <v>44</v>
      </c>
      <c r="C42" s="43">
        <f>SUM(D42/D33)</f>
        <v>0.019520057306590257</v>
      </c>
      <c r="D42" s="46">
        <f t="shared" si="31"/>
        <v>218</v>
      </c>
      <c r="E42" s="48">
        <v>9</v>
      </c>
      <c r="F42" s="48">
        <v>21</v>
      </c>
      <c r="G42" s="48">
        <v>13</v>
      </c>
      <c r="H42" s="48">
        <v>8</v>
      </c>
      <c r="I42" s="48">
        <v>14</v>
      </c>
      <c r="J42" s="48">
        <v>8</v>
      </c>
      <c r="K42" s="48">
        <v>13</v>
      </c>
      <c r="L42" s="48">
        <v>12</v>
      </c>
      <c r="M42" s="48">
        <v>19</v>
      </c>
      <c r="N42" s="48">
        <v>13</v>
      </c>
      <c r="O42" s="48">
        <v>10</v>
      </c>
      <c r="P42" s="48">
        <v>15</v>
      </c>
      <c r="Q42" s="48">
        <v>15</v>
      </c>
      <c r="R42" s="48">
        <v>12</v>
      </c>
      <c r="S42" s="48">
        <v>11</v>
      </c>
      <c r="T42" s="48">
        <v>9</v>
      </c>
      <c r="U42" s="48">
        <v>16</v>
      </c>
      <c r="V42" s="48">
        <v>0</v>
      </c>
      <c r="W42" s="42">
        <f t="shared" si="28"/>
        <v>76</v>
      </c>
      <c r="X42" s="42">
        <f t="shared" si="29"/>
        <v>69</v>
      </c>
      <c r="Y42" s="42">
        <f t="shared" si="30"/>
        <v>73</v>
      </c>
    </row>
    <row r="43" spans="1:25" ht="12.75">
      <c r="A43" s="40">
        <v>12</v>
      </c>
      <c r="B43" s="45" t="s">
        <v>45</v>
      </c>
      <c r="C43" s="43">
        <f>SUM(D43/D33)</f>
        <v>0.005999283667621777</v>
      </c>
      <c r="D43" s="46">
        <f t="shared" si="31"/>
        <v>67</v>
      </c>
      <c r="E43" s="48">
        <v>1</v>
      </c>
      <c r="F43" s="48">
        <v>9</v>
      </c>
      <c r="G43" s="48">
        <v>5</v>
      </c>
      <c r="H43" s="48">
        <v>3</v>
      </c>
      <c r="I43" s="48">
        <v>2</v>
      </c>
      <c r="J43" s="48">
        <v>0</v>
      </c>
      <c r="K43" s="48">
        <v>6</v>
      </c>
      <c r="L43" s="48">
        <v>5</v>
      </c>
      <c r="M43" s="48">
        <v>5</v>
      </c>
      <c r="N43" s="48">
        <v>1</v>
      </c>
      <c r="O43" s="48">
        <v>5</v>
      </c>
      <c r="P43" s="48">
        <v>2</v>
      </c>
      <c r="Q43" s="48">
        <v>8</v>
      </c>
      <c r="R43" s="48">
        <v>3</v>
      </c>
      <c r="S43" s="48">
        <v>4</v>
      </c>
      <c r="T43" s="48">
        <v>3</v>
      </c>
      <c r="U43" s="48">
        <v>5</v>
      </c>
      <c r="V43" s="48">
        <v>0</v>
      </c>
      <c r="W43" s="42">
        <f t="shared" si="28"/>
        <v>29</v>
      </c>
      <c r="X43" s="42">
        <f t="shared" si="29"/>
        <v>18</v>
      </c>
      <c r="Y43" s="42">
        <f t="shared" si="30"/>
        <v>20</v>
      </c>
    </row>
    <row r="44" spans="1:25" ht="12.75">
      <c r="A44" s="40">
        <v>13</v>
      </c>
      <c r="B44" s="45" t="s">
        <v>37</v>
      </c>
      <c r="C44" s="49">
        <f>SUM(D44/D33)</f>
        <v>0.012893982808022923</v>
      </c>
      <c r="D44" s="46">
        <f t="shared" si="31"/>
        <v>144</v>
      </c>
      <c r="E44" s="48">
        <v>4</v>
      </c>
      <c r="F44" s="48">
        <v>5</v>
      </c>
      <c r="G44" s="48">
        <v>3</v>
      </c>
      <c r="H44" s="48">
        <v>12</v>
      </c>
      <c r="I44" s="48">
        <v>3</v>
      </c>
      <c r="J44" s="48">
        <v>4</v>
      </c>
      <c r="K44" s="48">
        <v>6</v>
      </c>
      <c r="L44" s="48">
        <v>6</v>
      </c>
      <c r="M44" s="48">
        <v>34</v>
      </c>
      <c r="N44" s="48">
        <v>27</v>
      </c>
      <c r="O44" s="48">
        <v>5</v>
      </c>
      <c r="P44" s="48">
        <v>9</v>
      </c>
      <c r="Q44" s="48">
        <v>2</v>
      </c>
      <c r="R44" s="48">
        <v>6</v>
      </c>
      <c r="S44" s="48">
        <v>9</v>
      </c>
      <c r="T44" s="48">
        <v>2</v>
      </c>
      <c r="U44" s="48">
        <v>7</v>
      </c>
      <c r="V44" s="48">
        <v>0</v>
      </c>
      <c r="W44" s="42">
        <f t="shared" si="28"/>
        <v>32</v>
      </c>
      <c r="X44" s="42">
        <f t="shared" si="29"/>
        <v>81</v>
      </c>
      <c r="Y44" s="42">
        <f t="shared" si="30"/>
        <v>31</v>
      </c>
    </row>
    <row r="45" spans="1:25" ht="12.75">
      <c r="A45" s="40">
        <v>14</v>
      </c>
      <c r="B45" s="45" t="s">
        <v>46</v>
      </c>
      <c r="C45" s="49">
        <f aca="true" t="shared" si="32" ref="C45:C51">SUM(D45/$D$33)</f>
        <v>0.004297994269340974</v>
      </c>
      <c r="D45" s="46">
        <f t="shared" si="31"/>
        <v>48</v>
      </c>
      <c r="E45" s="48">
        <v>1</v>
      </c>
      <c r="F45" s="48">
        <v>7</v>
      </c>
      <c r="G45" s="48">
        <v>5</v>
      </c>
      <c r="H45" s="48">
        <v>4</v>
      </c>
      <c r="I45" s="48">
        <v>1</v>
      </c>
      <c r="J45" s="48">
        <v>1</v>
      </c>
      <c r="K45" s="48">
        <v>0</v>
      </c>
      <c r="L45" s="48">
        <v>2</v>
      </c>
      <c r="M45" s="48">
        <v>3</v>
      </c>
      <c r="N45" s="48">
        <v>4</v>
      </c>
      <c r="O45" s="48">
        <v>4</v>
      </c>
      <c r="P45" s="48">
        <v>3</v>
      </c>
      <c r="Q45" s="48">
        <v>4</v>
      </c>
      <c r="R45" s="48">
        <v>4</v>
      </c>
      <c r="S45" s="48">
        <v>1</v>
      </c>
      <c r="T45" s="48">
        <v>0</v>
      </c>
      <c r="U45" s="48">
        <v>4</v>
      </c>
      <c r="V45" s="48">
        <v>0</v>
      </c>
      <c r="W45" s="42">
        <f t="shared" si="28"/>
        <v>13</v>
      </c>
      <c r="X45" s="42">
        <f t="shared" si="29"/>
        <v>16</v>
      </c>
      <c r="Y45" s="42">
        <f t="shared" si="30"/>
        <v>19</v>
      </c>
    </row>
    <row r="46" spans="1:25" ht="12.75">
      <c r="A46" s="40">
        <v>15</v>
      </c>
      <c r="B46" s="45" t="s">
        <v>47</v>
      </c>
      <c r="C46" s="49">
        <f t="shared" si="32"/>
        <v>0.015759312320916905</v>
      </c>
      <c r="D46" s="46">
        <f t="shared" si="31"/>
        <v>176</v>
      </c>
      <c r="E46" s="48">
        <v>4</v>
      </c>
      <c r="F46" s="48">
        <v>10</v>
      </c>
      <c r="G46" s="48">
        <v>10</v>
      </c>
      <c r="H46" s="48">
        <v>17</v>
      </c>
      <c r="I46" s="48">
        <v>2</v>
      </c>
      <c r="J46" s="48">
        <v>4</v>
      </c>
      <c r="K46" s="48">
        <v>9</v>
      </c>
      <c r="L46" s="48">
        <v>17</v>
      </c>
      <c r="M46" s="48">
        <v>8</v>
      </c>
      <c r="N46" s="48">
        <v>13</v>
      </c>
      <c r="O46" s="48">
        <v>12</v>
      </c>
      <c r="P46" s="48">
        <v>10</v>
      </c>
      <c r="Q46" s="48">
        <v>9</v>
      </c>
      <c r="R46" s="48">
        <v>13</v>
      </c>
      <c r="S46" s="48">
        <v>11</v>
      </c>
      <c r="T46" s="48">
        <v>7</v>
      </c>
      <c r="U46" s="48">
        <v>20</v>
      </c>
      <c r="V46" s="48">
        <v>0</v>
      </c>
      <c r="W46" s="42">
        <f t="shared" si="28"/>
        <v>69</v>
      </c>
      <c r="X46" s="42">
        <f t="shared" si="29"/>
        <v>60</v>
      </c>
      <c r="Y46" s="42">
        <f t="shared" si="30"/>
        <v>47</v>
      </c>
    </row>
    <row r="47" spans="1:25" ht="12.75">
      <c r="A47" s="40">
        <v>16</v>
      </c>
      <c r="B47" s="45" t="s">
        <v>48</v>
      </c>
      <c r="C47" s="49">
        <f t="shared" si="32"/>
        <v>0.0060888252148997134</v>
      </c>
      <c r="D47" s="46">
        <f t="shared" si="31"/>
        <v>68</v>
      </c>
      <c r="E47" s="48">
        <v>1</v>
      </c>
      <c r="F47" s="48">
        <v>6</v>
      </c>
      <c r="G47" s="48">
        <v>3</v>
      </c>
      <c r="H47" s="48">
        <v>5</v>
      </c>
      <c r="I47" s="48">
        <v>2</v>
      </c>
      <c r="J47" s="48">
        <v>4</v>
      </c>
      <c r="K47" s="48">
        <v>5</v>
      </c>
      <c r="L47" s="48">
        <v>2</v>
      </c>
      <c r="M47" s="48">
        <v>6</v>
      </c>
      <c r="N47" s="48">
        <v>6</v>
      </c>
      <c r="O47" s="48">
        <v>2</v>
      </c>
      <c r="P47" s="48">
        <v>4</v>
      </c>
      <c r="Q47" s="48">
        <v>4</v>
      </c>
      <c r="R47" s="48">
        <v>5</v>
      </c>
      <c r="S47" s="48">
        <v>2</v>
      </c>
      <c r="T47" s="48">
        <v>5</v>
      </c>
      <c r="U47" s="48">
        <v>6</v>
      </c>
      <c r="V47" s="48">
        <v>0</v>
      </c>
      <c r="W47" s="42">
        <f t="shared" si="28"/>
        <v>27</v>
      </c>
      <c r="X47" s="42">
        <f t="shared" si="29"/>
        <v>20</v>
      </c>
      <c r="Y47" s="42">
        <f t="shared" si="30"/>
        <v>21</v>
      </c>
    </row>
    <row r="48" spans="1:25" ht="12.75">
      <c r="A48" s="40">
        <v>18</v>
      </c>
      <c r="B48" s="45" t="s">
        <v>49</v>
      </c>
      <c r="C48" s="49">
        <f t="shared" si="32"/>
        <v>0.003939828080229226</v>
      </c>
      <c r="D48" s="46">
        <f t="shared" si="31"/>
        <v>44</v>
      </c>
      <c r="E48" s="48">
        <v>2</v>
      </c>
      <c r="F48" s="48">
        <v>2</v>
      </c>
      <c r="G48" s="48">
        <v>4</v>
      </c>
      <c r="H48" s="48">
        <v>2</v>
      </c>
      <c r="I48" s="48">
        <v>0</v>
      </c>
      <c r="J48" s="48">
        <v>1</v>
      </c>
      <c r="K48" s="48">
        <v>2</v>
      </c>
      <c r="L48" s="48">
        <v>4</v>
      </c>
      <c r="M48" s="48">
        <v>0</v>
      </c>
      <c r="N48" s="48">
        <v>3</v>
      </c>
      <c r="O48" s="48">
        <v>2</v>
      </c>
      <c r="P48" s="48">
        <v>3</v>
      </c>
      <c r="Q48" s="48">
        <v>3</v>
      </c>
      <c r="R48" s="48">
        <v>7</v>
      </c>
      <c r="S48" s="48">
        <v>3</v>
      </c>
      <c r="T48" s="48">
        <v>3</v>
      </c>
      <c r="U48" s="48">
        <v>2</v>
      </c>
      <c r="V48" s="48">
        <v>1</v>
      </c>
      <c r="W48" s="42">
        <f t="shared" si="28"/>
        <v>20</v>
      </c>
      <c r="X48" s="42">
        <f t="shared" si="29"/>
        <v>12</v>
      </c>
      <c r="Y48" s="42">
        <f t="shared" si="30"/>
        <v>12</v>
      </c>
    </row>
    <row r="49" spans="1:25" ht="12.75">
      <c r="A49" s="40">
        <v>19</v>
      </c>
      <c r="B49" s="45" t="s">
        <v>50</v>
      </c>
      <c r="C49" s="49">
        <f t="shared" si="32"/>
        <v>0.0034025787965616047</v>
      </c>
      <c r="D49" s="46">
        <f t="shared" si="31"/>
        <v>38</v>
      </c>
      <c r="E49" s="48">
        <v>3</v>
      </c>
      <c r="F49" s="48">
        <v>1</v>
      </c>
      <c r="G49" s="48">
        <v>1</v>
      </c>
      <c r="H49" s="48">
        <v>3</v>
      </c>
      <c r="I49" s="48">
        <v>2</v>
      </c>
      <c r="J49" s="48">
        <v>0</v>
      </c>
      <c r="K49" s="48">
        <v>2</v>
      </c>
      <c r="L49" s="48">
        <v>3</v>
      </c>
      <c r="M49" s="48">
        <v>3</v>
      </c>
      <c r="N49" s="48">
        <v>1</v>
      </c>
      <c r="O49" s="48">
        <v>3</v>
      </c>
      <c r="P49" s="48">
        <v>3</v>
      </c>
      <c r="Q49" s="48">
        <v>3</v>
      </c>
      <c r="R49" s="48">
        <v>1</v>
      </c>
      <c r="S49" s="48">
        <v>4</v>
      </c>
      <c r="T49" s="48">
        <v>3</v>
      </c>
      <c r="U49" s="48">
        <v>2</v>
      </c>
      <c r="V49" s="48">
        <v>0</v>
      </c>
      <c r="W49" s="42">
        <f t="shared" si="28"/>
        <v>15</v>
      </c>
      <c r="X49" s="42">
        <f t="shared" si="29"/>
        <v>13</v>
      </c>
      <c r="Y49" s="42">
        <f t="shared" si="30"/>
        <v>10</v>
      </c>
    </row>
    <row r="50" spans="1:25" ht="12.75">
      <c r="A50" s="40">
        <v>20</v>
      </c>
      <c r="B50" s="45" t="s">
        <v>51</v>
      </c>
      <c r="C50" s="49">
        <f t="shared" si="32"/>
        <v>0.026683381088825214</v>
      </c>
      <c r="D50" s="46">
        <f t="shared" si="31"/>
        <v>298</v>
      </c>
      <c r="E50" s="48">
        <v>10</v>
      </c>
      <c r="F50" s="48">
        <v>12</v>
      </c>
      <c r="G50" s="48">
        <v>21</v>
      </c>
      <c r="H50" s="48">
        <v>14</v>
      </c>
      <c r="I50" s="48">
        <v>4</v>
      </c>
      <c r="J50" s="48">
        <v>13</v>
      </c>
      <c r="K50" s="48">
        <v>14</v>
      </c>
      <c r="L50" s="48">
        <v>24</v>
      </c>
      <c r="M50" s="48">
        <v>28</v>
      </c>
      <c r="N50" s="48">
        <v>24</v>
      </c>
      <c r="O50" s="48">
        <v>11</v>
      </c>
      <c r="P50" s="48">
        <v>16</v>
      </c>
      <c r="Q50" s="48">
        <v>31</v>
      </c>
      <c r="R50" s="48">
        <v>13</v>
      </c>
      <c r="S50" s="48">
        <v>21</v>
      </c>
      <c r="T50" s="48">
        <v>17</v>
      </c>
      <c r="U50" s="48">
        <v>25</v>
      </c>
      <c r="V50" s="48">
        <v>0</v>
      </c>
      <c r="W50" s="42">
        <f t="shared" si="28"/>
        <v>121</v>
      </c>
      <c r="X50" s="42">
        <f t="shared" si="29"/>
        <v>103</v>
      </c>
      <c r="Y50" s="42">
        <f t="shared" si="30"/>
        <v>74</v>
      </c>
    </row>
    <row r="51" spans="1:25" ht="12.75">
      <c r="A51" s="40">
        <v>21</v>
      </c>
      <c r="B51" s="45" t="s">
        <v>52</v>
      </c>
      <c r="C51" s="49">
        <f t="shared" si="32"/>
        <v>0.002238538681948424</v>
      </c>
      <c r="D51" s="46">
        <f t="shared" si="31"/>
        <v>25</v>
      </c>
      <c r="E51" s="48">
        <v>0</v>
      </c>
      <c r="F51" s="48">
        <v>1</v>
      </c>
      <c r="G51" s="48">
        <v>5</v>
      </c>
      <c r="H51" s="48">
        <v>0</v>
      </c>
      <c r="I51" s="48">
        <v>1</v>
      </c>
      <c r="J51" s="48">
        <v>1</v>
      </c>
      <c r="K51" s="48">
        <v>2</v>
      </c>
      <c r="L51" s="48">
        <v>1</v>
      </c>
      <c r="M51" s="48">
        <v>0</v>
      </c>
      <c r="N51" s="48">
        <v>2</v>
      </c>
      <c r="O51" s="48">
        <v>3</v>
      </c>
      <c r="P51" s="48">
        <v>1</v>
      </c>
      <c r="Q51" s="48">
        <v>3</v>
      </c>
      <c r="R51" s="48">
        <v>1</v>
      </c>
      <c r="S51" s="48">
        <v>1</v>
      </c>
      <c r="T51" s="48">
        <v>0</v>
      </c>
      <c r="U51" s="48">
        <v>3</v>
      </c>
      <c r="V51" s="48">
        <v>0</v>
      </c>
      <c r="W51" s="42">
        <f t="shared" si="28"/>
        <v>10</v>
      </c>
      <c r="X51" s="42">
        <f t="shared" si="29"/>
        <v>7</v>
      </c>
      <c r="Y51" s="42">
        <f t="shared" si="30"/>
        <v>8</v>
      </c>
    </row>
    <row r="52" spans="1:25" ht="12.75">
      <c r="A52" s="40">
        <v>23</v>
      </c>
      <c r="B52" s="45" t="s">
        <v>53</v>
      </c>
      <c r="C52" s="49">
        <f>SUM(D52/D33)</f>
        <v>0.004029369627507163</v>
      </c>
      <c r="D52" s="46">
        <f t="shared" si="31"/>
        <v>45</v>
      </c>
      <c r="E52" s="48">
        <v>2</v>
      </c>
      <c r="F52" s="48">
        <v>3</v>
      </c>
      <c r="G52" s="48">
        <v>6</v>
      </c>
      <c r="H52" s="48">
        <v>4</v>
      </c>
      <c r="I52" s="48">
        <v>1</v>
      </c>
      <c r="J52" s="48">
        <v>2</v>
      </c>
      <c r="K52" s="48">
        <v>3</v>
      </c>
      <c r="L52" s="48">
        <v>0</v>
      </c>
      <c r="M52" s="48">
        <v>1</v>
      </c>
      <c r="N52" s="48">
        <v>2</v>
      </c>
      <c r="O52" s="48">
        <v>4</v>
      </c>
      <c r="P52" s="48">
        <v>2</v>
      </c>
      <c r="Q52" s="48">
        <v>5</v>
      </c>
      <c r="R52" s="48">
        <v>2</v>
      </c>
      <c r="S52" s="48">
        <v>4</v>
      </c>
      <c r="T52" s="48">
        <v>3</v>
      </c>
      <c r="U52" s="48">
        <v>1</v>
      </c>
      <c r="V52" s="48">
        <v>0</v>
      </c>
      <c r="W52" s="42">
        <f t="shared" si="28"/>
        <v>18</v>
      </c>
      <c r="X52" s="42">
        <f t="shared" si="29"/>
        <v>9</v>
      </c>
      <c r="Y52" s="42">
        <f t="shared" si="30"/>
        <v>18</v>
      </c>
    </row>
    <row r="54" spans="1:22" ht="20.25">
      <c r="A54" s="129" t="s">
        <v>34</v>
      </c>
      <c r="B54" s="12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2.75" customHeight="1">
      <c r="A55" s="130">
        <v>1</v>
      </c>
      <c r="B55" s="131" t="s">
        <v>26</v>
      </c>
      <c r="C55" s="122" t="s">
        <v>2</v>
      </c>
      <c r="D55" s="122"/>
      <c r="E55" s="19">
        <v>1</v>
      </c>
      <c r="F55" s="19">
        <v>2</v>
      </c>
      <c r="G55" s="19">
        <v>3</v>
      </c>
      <c r="H55" s="19">
        <v>4</v>
      </c>
      <c r="I55" s="19">
        <v>5</v>
      </c>
      <c r="J55" s="19">
        <v>6</v>
      </c>
      <c r="K55" s="19">
        <v>7</v>
      </c>
      <c r="L55" s="19">
        <v>8</v>
      </c>
      <c r="M55" s="19">
        <v>9</v>
      </c>
      <c r="N55" s="19">
        <v>10</v>
      </c>
      <c r="O55" s="19">
        <v>11</v>
      </c>
      <c r="P55" s="19">
        <v>12</v>
      </c>
      <c r="Q55" s="19">
        <v>13</v>
      </c>
      <c r="R55" s="19">
        <v>14</v>
      </c>
      <c r="S55" s="19">
        <v>15</v>
      </c>
      <c r="T55" s="19">
        <v>16</v>
      </c>
      <c r="U55" s="19">
        <v>17</v>
      </c>
      <c r="V55" s="19">
        <v>18</v>
      </c>
    </row>
    <row r="56" spans="1:22" ht="12.75" customHeight="1">
      <c r="A56" s="130"/>
      <c r="B56" s="131"/>
      <c r="C56" s="122"/>
      <c r="D56" s="122"/>
      <c r="E56" s="19" t="s">
        <v>6</v>
      </c>
      <c r="F56" s="19" t="s">
        <v>7</v>
      </c>
      <c r="G56" s="19" t="s">
        <v>8</v>
      </c>
      <c r="H56" s="19" t="s">
        <v>9</v>
      </c>
      <c r="I56" s="19" t="s">
        <v>10</v>
      </c>
      <c r="J56" s="19" t="s">
        <v>11</v>
      </c>
      <c r="K56" s="19" t="s">
        <v>12</v>
      </c>
      <c r="L56" s="19" t="s">
        <v>13</v>
      </c>
      <c r="M56" s="19" t="s">
        <v>14</v>
      </c>
      <c r="N56" s="19" t="s">
        <v>15</v>
      </c>
      <c r="O56" s="19" t="s">
        <v>16</v>
      </c>
      <c r="P56" s="19" t="s">
        <v>16</v>
      </c>
      <c r="Q56" s="19" t="s">
        <v>17</v>
      </c>
      <c r="R56" s="19" t="s">
        <v>18</v>
      </c>
      <c r="S56" s="19" t="s">
        <v>19</v>
      </c>
      <c r="T56" s="19" t="s">
        <v>20</v>
      </c>
      <c r="U56" s="19" t="s">
        <v>19</v>
      </c>
      <c r="V56" s="23" t="s">
        <v>21</v>
      </c>
    </row>
    <row r="57" spans="1:22" ht="12.75" customHeight="1">
      <c r="A57" s="130"/>
      <c r="B57" s="121" t="s">
        <v>2</v>
      </c>
      <c r="C57" s="121"/>
      <c r="D57" s="53">
        <f aca="true" t="shared" si="33" ref="D57:V57">SUM(D58:D69)</f>
        <v>3068</v>
      </c>
      <c r="E57" s="54">
        <f t="shared" si="33"/>
        <v>100</v>
      </c>
      <c r="F57" s="53">
        <f t="shared" si="33"/>
        <v>175</v>
      </c>
      <c r="G57" s="53">
        <f t="shared" si="33"/>
        <v>162</v>
      </c>
      <c r="H57" s="53">
        <f t="shared" si="33"/>
        <v>183</v>
      </c>
      <c r="I57" s="53">
        <f t="shared" si="33"/>
        <v>119</v>
      </c>
      <c r="J57" s="53">
        <f t="shared" si="33"/>
        <v>98</v>
      </c>
      <c r="K57" s="53">
        <f t="shared" si="33"/>
        <v>102</v>
      </c>
      <c r="L57" s="53">
        <f t="shared" si="33"/>
        <v>236</v>
      </c>
      <c r="M57" s="53">
        <f t="shared" si="33"/>
        <v>214</v>
      </c>
      <c r="N57" s="53">
        <f t="shared" si="33"/>
        <v>170</v>
      </c>
      <c r="O57" s="53">
        <f t="shared" si="33"/>
        <v>226</v>
      </c>
      <c r="P57" s="53">
        <f t="shared" si="33"/>
        <v>203</v>
      </c>
      <c r="Q57" s="53">
        <f t="shared" si="33"/>
        <v>262</v>
      </c>
      <c r="R57" s="53">
        <f t="shared" si="33"/>
        <v>236</v>
      </c>
      <c r="S57" s="53">
        <f t="shared" si="33"/>
        <v>226</v>
      </c>
      <c r="T57" s="53">
        <f t="shared" si="33"/>
        <v>160</v>
      </c>
      <c r="U57" s="53">
        <f t="shared" si="33"/>
        <v>189</v>
      </c>
      <c r="V57" s="53">
        <f t="shared" si="33"/>
        <v>7</v>
      </c>
    </row>
    <row r="58" spans="1:22" ht="14.25">
      <c r="A58" s="25">
        <v>1</v>
      </c>
      <c r="B58" s="55" t="s">
        <v>54</v>
      </c>
      <c r="C58" s="56">
        <f>SUM(D58/D57)</f>
        <v>0.4061277705345502</v>
      </c>
      <c r="D58" s="32">
        <f aca="true" t="shared" si="34" ref="D58:D69">SUM(E58:V58)</f>
        <v>1246</v>
      </c>
      <c r="E58" s="32">
        <v>34</v>
      </c>
      <c r="F58" s="21">
        <v>74</v>
      </c>
      <c r="G58" s="21">
        <v>71</v>
      </c>
      <c r="H58" s="21">
        <v>74</v>
      </c>
      <c r="I58" s="21">
        <v>65</v>
      </c>
      <c r="J58" s="21">
        <v>42</v>
      </c>
      <c r="K58" s="21">
        <v>36</v>
      </c>
      <c r="L58" s="21">
        <v>92</v>
      </c>
      <c r="M58" s="21">
        <v>85</v>
      </c>
      <c r="N58" s="21">
        <v>76</v>
      </c>
      <c r="O58" s="21">
        <v>96</v>
      </c>
      <c r="P58" s="21">
        <v>86</v>
      </c>
      <c r="Q58" s="21">
        <v>95</v>
      </c>
      <c r="R58" s="21">
        <v>90</v>
      </c>
      <c r="S58" s="21">
        <v>105</v>
      </c>
      <c r="T58" s="21">
        <v>58</v>
      </c>
      <c r="U58" s="21">
        <v>65</v>
      </c>
      <c r="V58" s="21">
        <v>2</v>
      </c>
    </row>
    <row r="59" spans="1:22" ht="14.25">
      <c r="A59" s="25">
        <v>2</v>
      </c>
      <c r="B59" s="55" t="s">
        <v>55</v>
      </c>
      <c r="C59" s="56">
        <f>SUM(D59/D57)</f>
        <v>0.04791395045632334</v>
      </c>
      <c r="D59" s="32">
        <f t="shared" si="34"/>
        <v>147</v>
      </c>
      <c r="E59" s="21">
        <v>5</v>
      </c>
      <c r="F59" s="21">
        <v>7</v>
      </c>
      <c r="G59" s="21">
        <v>6</v>
      </c>
      <c r="H59" s="21">
        <v>8</v>
      </c>
      <c r="I59" s="21">
        <v>4</v>
      </c>
      <c r="J59" s="21">
        <v>1</v>
      </c>
      <c r="K59" s="21">
        <v>11</v>
      </c>
      <c r="L59" s="21">
        <v>9</v>
      </c>
      <c r="M59" s="21">
        <v>6</v>
      </c>
      <c r="N59" s="21">
        <v>8</v>
      </c>
      <c r="O59" s="21">
        <v>9</v>
      </c>
      <c r="P59" s="21">
        <v>8</v>
      </c>
      <c r="Q59" s="21">
        <v>19</v>
      </c>
      <c r="R59" s="21">
        <v>12</v>
      </c>
      <c r="S59" s="21">
        <v>10</v>
      </c>
      <c r="T59" s="21">
        <v>10</v>
      </c>
      <c r="U59" s="21">
        <v>13</v>
      </c>
      <c r="V59" s="21">
        <v>1</v>
      </c>
    </row>
    <row r="60" spans="1:22" ht="14.25">
      <c r="A60" s="25">
        <v>3</v>
      </c>
      <c r="B60" s="55" t="s">
        <v>56</v>
      </c>
      <c r="C60" s="56">
        <f>SUM(D60/D57)</f>
        <v>0.12516297262059975</v>
      </c>
      <c r="D60" s="32">
        <f t="shared" si="34"/>
        <v>384</v>
      </c>
      <c r="E60" s="21">
        <v>9</v>
      </c>
      <c r="F60" s="21">
        <v>6</v>
      </c>
      <c r="G60" s="21">
        <v>8</v>
      </c>
      <c r="H60" s="21">
        <v>10</v>
      </c>
      <c r="I60" s="21">
        <v>8</v>
      </c>
      <c r="J60" s="21">
        <v>4</v>
      </c>
      <c r="K60" s="21">
        <v>6</v>
      </c>
      <c r="L60" s="21">
        <v>24</v>
      </c>
      <c r="M60" s="21">
        <v>20</v>
      </c>
      <c r="N60" s="21">
        <v>9</v>
      </c>
      <c r="O60" s="21">
        <v>35</v>
      </c>
      <c r="P60" s="21">
        <v>24</v>
      </c>
      <c r="Q60" s="21">
        <v>54</v>
      </c>
      <c r="R60" s="21">
        <v>64</v>
      </c>
      <c r="S60" s="21">
        <v>22</v>
      </c>
      <c r="T60" s="21">
        <v>44</v>
      </c>
      <c r="U60" s="21">
        <v>35</v>
      </c>
      <c r="V60" s="21">
        <v>2</v>
      </c>
    </row>
    <row r="61" spans="1:22" ht="14.25">
      <c r="A61" s="25">
        <v>4</v>
      </c>
      <c r="B61" s="55" t="s">
        <v>57</v>
      </c>
      <c r="C61" s="56">
        <f>SUM(D61/D57)</f>
        <v>0.049869621903520206</v>
      </c>
      <c r="D61" s="32">
        <f t="shared" si="34"/>
        <v>153</v>
      </c>
      <c r="E61" s="21">
        <v>3</v>
      </c>
      <c r="F61" s="21">
        <v>7</v>
      </c>
      <c r="G61" s="21">
        <v>5</v>
      </c>
      <c r="H61" s="21">
        <v>12</v>
      </c>
      <c r="I61" s="21">
        <v>5</v>
      </c>
      <c r="J61" s="21">
        <v>20</v>
      </c>
      <c r="K61" s="21">
        <v>4</v>
      </c>
      <c r="L61" s="21">
        <v>9</v>
      </c>
      <c r="M61" s="21">
        <v>13</v>
      </c>
      <c r="N61" s="21">
        <v>17</v>
      </c>
      <c r="O61" s="21">
        <v>9</v>
      </c>
      <c r="P61" s="21">
        <v>13</v>
      </c>
      <c r="Q61" s="21">
        <v>4</v>
      </c>
      <c r="R61" s="21">
        <v>6</v>
      </c>
      <c r="S61" s="21">
        <v>14</v>
      </c>
      <c r="T61" s="21">
        <v>4</v>
      </c>
      <c r="U61" s="21">
        <v>8</v>
      </c>
      <c r="V61" s="21">
        <v>0</v>
      </c>
    </row>
    <row r="62" spans="1:22" ht="14.25">
      <c r="A62" s="25">
        <v>5</v>
      </c>
      <c r="B62" s="55" t="s">
        <v>58</v>
      </c>
      <c r="C62" s="56">
        <f>SUM(D62/D57)</f>
        <v>0.044654498044328556</v>
      </c>
      <c r="D62" s="32">
        <f t="shared" si="34"/>
        <v>137</v>
      </c>
      <c r="E62" s="21">
        <v>10</v>
      </c>
      <c r="F62" s="21">
        <v>11</v>
      </c>
      <c r="G62" s="21">
        <v>19</v>
      </c>
      <c r="H62" s="21">
        <v>9</v>
      </c>
      <c r="I62" s="21">
        <v>2</v>
      </c>
      <c r="J62" s="21">
        <v>7</v>
      </c>
      <c r="K62" s="21">
        <v>6</v>
      </c>
      <c r="L62" s="21">
        <v>21</v>
      </c>
      <c r="M62" s="21">
        <v>4</v>
      </c>
      <c r="N62" s="21">
        <v>10</v>
      </c>
      <c r="O62" s="21">
        <v>8</v>
      </c>
      <c r="P62" s="21">
        <v>4</v>
      </c>
      <c r="Q62" s="21">
        <v>5</v>
      </c>
      <c r="R62" s="21">
        <v>3</v>
      </c>
      <c r="S62" s="21">
        <v>10</v>
      </c>
      <c r="T62" s="21">
        <v>2</v>
      </c>
      <c r="U62" s="21">
        <v>6</v>
      </c>
      <c r="V62" s="21">
        <v>0</v>
      </c>
    </row>
    <row r="63" spans="1:22" ht="14.25">
      <c r="A63" s="25">
        <v>6</v>
      </c>
      <c r="B63" s="55" t="s">
        <v>59</v>
      </c>
      <c r="C63" s="56">
        <f>SUM(D63/D57)</f>
        <v>0.027053455019556714</v>
      </c>
      <c r="D63" s="32">
        <f t="shared" si="34"/>
        <v>83</v>
      </c>
      <c r="E63" s="21">
        <v>6</v>
      </c>
      <c r="F63" s="21">
        <v>11</v>
      </c>
      <c r="G63" s="21">
        <v>9</v>
      </c>
      <c r="H63" s="21">
        <v>4</v>
      </c>
      <c r="I63" s="21">
        <v>2</v>
      </c>
      <c r="J63" s="21">
        <v>3</v>
      </c>
      <c r="K63" s="21">
        <v>0</v>
      </c>
      <c r="L63" s="21">
        <v>1</v>
      </c>
      <c r="M63" s="21">
        <v>15</v>
      </c>
      <c r="N63" s="21">
        <v>1</v>
      </c>
      <c r="O63" s="21">
        <v>5</v>
      </c>
      <c r="P63" s="21">
        <v>9</v>
      </c>
      <c r="Q63" s="21">
        <v>1</v>
      </c>
      <c r="R63" s="21">
        <v>3</v>
      </c>
      <c r="S63" s="21">
        <v>7</v>
      </c>
      <c r="T63" s="21">
        <v>2</v>
      </c>
      <c r="U63" s="21">
        <v>4</v>
      </c>
      <c r="V63" s="21">
        <v>0</v>
      </c>
    </row>
    <row r="64" spans="1:22" ht="14.25">
      <c r="A64" s="25">
        <v>7</v>
      </c>
      <c r="B64" s="55" t="s">
        <v>60</v>
      </c>
      <c r="C64" s="56">
        <f>SUM(D64/D57)</f>
        <v>0.0635593220338983</v>
      </c>
      <c r="D64" s="32">
        <f t="shared" si="34"/>
        <v>195</v>
      </c>
      <c r="E64" s="21">
        <v>10</v>
      </c>
      <c r="F64" s="21">
        <v>19</v>
      </c>
      <c r="G64" s="21">
        <v>10</v>
      </c>
      <c r="H64" s="21">
        <v>24</v>
      </c>
      <c r="I64" s="21">
        <v>7</v>
      </c>
      <c r="J64" s="21">
        <v>8</v>
      </c>
      <c r="K64" s="21">
        <v>9</v>
      </c>
      <c r="L64" s="21">
        <v>14</v>
      </c>
      <c r="M64" s="21">
        <v>7</v>
      </c>
      <c r="N64" s="21">
        <v>11</v>
      </c>
      <c r="O64" s="21">
        <v>12</v>
      </c>
      <c r="P64" s="21">
        <v>15</v>
      </c>
      <c r="Q64" s="21">
        <v>10</v>
      </c>
      <c r="R64" s="21">
        <v>11</v>
      </c>
      <c r="S64" s="21">
        <v>7</v>
      </c>
      <c r="T64" s="21">
        <v>8</v>
      </c>
      <c r="U64" s="21">
        <v>13</v>
      </c>
      <c r="V64" s="21">
        <v>0</v>
      </c>
    </row>
    <row r="65" spans="1:22" ht="14.25">
      <c r="A65" s="25">
        <v>8</v>
      </c>
      <c r="B65" s="55" t="s">
        <v>61</v>
      </c>
      <c r="C65" s="56">
        <f>SUM(D65/D57)</f>
        <v>0.015319426336375489</v>
      </c>
      <c r="D65" s="32">
        <f t="shared" si="34"/>
        <v>47</v>
      </c>
      <c r="E65" s="21">
        <v>0</v>
      </c>
      <c r="F65" s="21">
        <v>0</v>
      </c>
      <c r="G65" s="21">
        <v>3</v>
      </c>
      <c r="H65" s="21">
        <v>2</v>
      </c>
      <c r="I65" s="21">
        <v>0</v>
      </c>
      <c r="J65" s="21">
        <v>3</v>
      </c>
      <c r="K65" s="21">
        <v>4</v>
      </c>
      <c r="L65" s="21">
        <v>3</v>
      </c>
      <c r="M65" s="21">
        <v>4</v>
      </c>
      <c r="N65" s="21">
        <v>1</v>
      </c>
      <c r="O65" s="21">
        <v>1</v>
      </c>
      <c r="P65" s="21">
        <v>4</v>
      </c>
      <c r="Q65" s="21">
        <v>11</v>
      </c>
      <c r="R65" s="21">
        <v>5</v>
      </c>
      <c r="S65" s="21">
        <v>0</v>
      </c>
      <c r="T65" s="21">
        <v>0</v>
      </c>
      <c r="U65" s="21">
        <v>6</v>
      </c>
      <c r="V65" s="21">
        <v>0</v>
      </c>
    </row>
    <row r="66" spans="1:22" ht="14.25">
      <c r="A66" s="25">
        <v>9</v>
      </c>
      <c r="B66" s="55" t="s">
        <v>62</v>
      </c>
      <c r="C66" s="56">
        <f>SUM(D66/D57)</f>
        <v>0.05084745762711865</v>
      </c>
      <c r="D66" s="32">
        <f t="shared" si="34"/>
        <v>156</v>
      </c>
      <c r="E66" s="21">
        <v>5</v>
      </c>
      <c r="F66" s="21">
        <v>6</v>
      </c>
      <c r="G66" s="21">
        <v>10</v>
      </c>
      <c r="H66" s="21">
        <v>11</v>
      </c>
      <c r="I66" s="21">
        <v>2</v>
      </c>
      <c r="J66" s="21">
        <v>1</v>
      </c>
      <c r="K66" s="21">
        <v>5</v>
      </c>
      <c r="L66" s="21">
        <v>10</v>
      </c>
      <c r="M66" s="21">
        <v>8</v>
      </c>
      <c r="N66" s="21">
        <v>6</v>
      </c>
      <c r="O66" s="21">
        <v>8</v>
      </c>
      <c r="P66" s="21">
        <v>10</v>
      </c>
      <c r="Q66" s="21">
        <v>17</v>
      </c>
      <c r="R66" s="21">
        <v>12</v>
      </c>
      <c r="S66" s="21">
        <v>14</v>
      </c>
      <c r="T66" s="21">
        <v>15</v>
      </c>
      <c r="U66" s="21">
        <v>14</v>
      </c>
      <c r="V66" s="21">
        <v>2</v>
      </c>
    </row>
    <row r="67" spans="1:22" ht="14.25">
      <c r="A67" s="25">
        <v>10</v>
      </c>
      <c r="B67" s="55" t="s">
        <v>63</v>
      </c>
      <c r="C67" s="56">
        <f>SUM(D67/D57)</f>
        <v>0.05834419817470665</v>
      </c>
      <c r="D67" s="32">
        <f t="shared" si="34"/>
        <v>179</v>
      </c>
      <c r="E67" s="21">
        <v>6</v>
      </c>
      <c r="F67" s="21">
        <v>12</v>
      </c>
      <c r="G67" s="21">
        <v>6</v>
      </c>
      <c r="H67" s="21">
        <v>6</v>
      </c>
      <c r="I67" s="21">
        <v>5</v>
      </c>
      <c r="J67" s="21">
        <v>2</v>
      </c>
      <c r="K67" s="21">
        <v>5</v>
      </c>
      <c r="L67" s="21">
        <v>9</v>
      </c>
      <c r="M67" s="21">
        <v>32</v>
      </c>
      <c r="N67" s="21">
        <v>16</v>
      </c>
      <c r="O67" s="21">
        <v>24</v>
      </c>
      <c r="P67" s="21">
        <v>12</v>
      </c>
      <c r="Q67" s="21">
        <v>16</v>
      </c>
      <c r="R67" s="21">
        <v>9</v>
      </c>
      <c r="S67" s="21">
        <v>8</v>
      </c>
      <c r="T67" s="21">
        <v>3</v>
      </c>
      <c r="U67" s="21">
        <v>8</v>
      </c>
      <c r="V67" s="21">
        <v>0</v>
      </c>
    </row>
    <row r="68" spans="1:22" ht="14.25">
      <c r="A68" s="25">
        <v>11</v>
      </c>
      <c r="B68" s="55" t="s">
        <v>64</v>
      </c>
      <c r="C68" s="56">
        <f>SUM(D68/D57)</f>
        <v>0.01108213820078227</v>
      </c>
      <c r="D68" s="32">
        <f t="shared" si="34"/>
        <v>34</v>
      </c>
      <c r="E68" s="21">
        <v>1</v>
      </c>
      <c r="F68" s="21">
        <v>2</v>
      </c>
      <c r="G68" s="21">
        <v>1</v>
      </c>
      <c r="H68" s="21">
        <v>4</v>
      </c>
      <c r="I68" s="21">
        <v>0</v>
      </c>
      <c r="J68" s="21">
        <v>0</v>
      </c>
      <c r="K68" s="21">
        <v>0</v>
      </c>
      <c r="L68" s="21">
        <v>5</v>
      </c>
      <c r="M68" s="21">
        <v>2</v>
      </c>
      <c r="N68" s="21">
        <v>2</v>
      </c>
      <c r="O68" s="21">
        <v>3</v>
      </c>
      <c r="P68" s="21">
        <v>1</v>
      </c>
      <c r="Q68" s="21">
        <v>0</v>
      </c>
      <c r="R68" s="21">
        <v>3</v>
      </c>
      <c r="S68" s="21">
        <v>4</v>
      </c>
      <c r="T68" s="21">
        <v>2</v>
      </c>
      <c r="U68" s="21">
        <v>4</v>
      </c>
      <c r="V68" s="21">
        <v>0</v>
      </c>
    </row>
    <row r="69" spans="1:22" ht="14.25">
      <c r="A69" s="25">
        <v>12</v>
      </c>
      <c r="B69" s="55" t="s">
        <v>65</v>
      </c>
      <c r="C69" s="56">
        <f>SUM(D69/D57)</f>
        <v>0.1000651890482399</v>
      </c>
      <c r="D69" s="32">
        <f t="shared" si="34"/>
        <v>307</v>
      </c>
      <c r="E69" s="21">
        <v>11</v>
      </c>
      <c r="F69" s="21">
        <v>20</v>
      </c>
      <c r="G69" s="21">
        <v>14</v>
      </c>
      <c r="H69" s="21">
        <v>19</v>
      </c>
      <c r="I69" s="21">
        <v>19</v>
      </c>
      <c r="J69" s="21">
        <v>7</v>
      </c>
      <c r="K69" s="21">
        <v>16</v>
      </c>
      <c r="L69" s="21">
        <v>39</v>
      </c>
      <c r="M69" s="21">
        <v>18</v>
      </c>
      <c r="N69" s="21">
        <v>13</v>
      </c>
      <c r="O69" s="21">
        <v>16</v>
      </c>
      <c r="P69" s="21">
        <v>17</v>
      </c>
      <c r="Q69" s="21">
        <v>30</v>
      </c>
      <c r="R69" s="21">
        <v>18</v>
      </c>
      <c r="S69" s="21">
        <v>25</v>
      </c>
      <c r="T69" s="21">
        <v>12</v>
      </c>
      <c r="U69" s="21">
        <v>13</v>
      </c>
      <c r="V69" s="21">
        <v>0</v>
      </c>
    </row>
    <row r="71" spans="1:22" ht="12.75" customHeight="1">
      <c r="A71" s="130">
        <v>4</v>
      </c>
      <c r="B71" s="132" t="s">
        <v>35</v>
      </c>
      <c r="C71" s="122" t="s">
        <v>2</v>
      </c>
      <c r="D71" s="122"/>
      <c r="E71" s="19">
        <v>1</v>
      </c>
      <c r="F71" s="19">
        <v>2</v>
      </c>
      <c r="G71" s="19">
        <v>3</v>
      </c>
      <c r="H71" s="19">
        <v>4</v>
      </c>
      <c r="I71" s="19">
        <v>5</v>
      </c>
      <c r="J71" s="19">
        <v>6</v>
      </c>
      <c r="K71" s="19">
        <v>7</v>
      </c>
      <c r="L71" s="19">
        <v>8</v>
      </c>
      <c r="M71" s="19">
        <v>9</v>
      </c>
      <c r="N71" s="19">
        <v>10</v>
      </c>
      <c r="O71" s="19">
        <v>11</v>
      </c>
      <c r="P71" s="19">
        <v>12</v>
      </c>
      <c r="Q71" s="19">
        <v>13</v>
      </c>
      <c r="R71" s="19">
        <v>14</v>
      </c>
      <c r="S71" s="19">
        <v>15</v>
      </c>
      <c r="T71" s="19">
        <v>16</v>
      </c>
      <c r="U71" s="19">
        <v>17</v>
      </c>
      <c r="V71" s="19">
        <v>18</v>
      </c>
    </row>
    <row r="72" spans="1:22" ht="12.75" customHeight="1">
      <c r="A72" s="130"/>
      <c r="B72" s="132"/>
      <c r="C72" s="122"/>
      <c r="D72" s="122"/>
      <c r="E72" s="19" t="s">
        <v>6</v>
      </c>
      <c r="F72" s="19" t="s">
        <v>7</v>
      </c>
      <c r="G72" s="19" t="s">
        <v>8</v>
      </c>
      <c r="H72" s="19" t="s">
        <v>9</v>
      </c>
      <c r="I72" s="19" t="s">
        <v>10</v>
      </c>
      <c r="J72" s="19" t="s">
        <v>11</v>
      </c>
      <c r="K72" s="19" t="s">
        <v>12</v>
      </c>
      <c r="L72" s="19" t="s">
        <v>13</v>
      </c>
      <c r="M72" s="19" t="s">
        <v>14</v>
      </c>
      <c r="N72" s="19" t="s">
        <v>15</v>
      </c>
      <c r="O72" s="19" t="s">
        <v>16</v>
      </c>
      <c r="P72" s="19" t="s">
        <v>16</v>
      </c>
      <c r="Q72" s="19" t="s">
        <v>17</v>
      </c>
      <c r="R72" s="19" t="s">
        <v>18</v>
      </c>
      <c r="S72" s="19" t="s">
        <v>19</v>
      </c>
      <c r="T72" s="19" t="s">
        <v>20</v>
      </c>
      <c r="U72" s="19" t="s">
        <v>19</v>
      </c>
      <c r="V72" s="23" t="s">
        <v>21</v>
      </c>
    </row>
    <row r="73" spans="1:22" ht="12.75" customHeight="1">
      <c r="A73" s="130"/>
      <c r="B73" s="121" t="s">
        <v>2</v>
      </c>
      <c r="C73" s="121"/>
      <c r="D73" s="53">
        <f aca="true" t="shared" si="35" ref="D73:V73">SUM(D74:D85)</f>
        <v>5071</v>
      </c>
      <c r="E73" s="54">
        <f t="shared" si="35"/>
        <v>111</v>
      </c>
      <c r="F73" s="53">
        <f t="shared" si="35"/>
        <v>228</v>
      </c>
      <c r="G73" s="53">
        <f t="shared" si="35"/>
        <v>257</v>
      </c>
      <c r="H73" s="53">
        <f t="shared" si="35"/>
        <v>282</v>
      </c>
      <c r="I73" s="53">
        <f t="shared" si="35"/>
        <v>229</v>
      </c>
      <c r="J73" s="53">
        <f t="shared" si="35"/>
        <v>188</v>
      </c>
      <c r="K73" s="53">
        <f t="shared" si="35"/>
        <v>240</v>
      </c>
      <c r="L73" s="53">
        <f t="shared" si="35"/>
        <v>533</v>
      </c>
      <c r="M73" s="53">
        <f t="shared" si="35"/>
        <v>348</v>
      </c>
      <c r="N73" s="53">
        <f t="shared" si="35"/>
        <v>343</v>
      </c>
      <c r="O73" s="53">
        <f t="shared" si="35"/>
        <v>328</v>
      </c>
      <c r="P73" s="53">
        <f t="shared" si="35"/>
        <v>276</v>
      </c>
      <c r="Q73" s="53">
        <f t="shared" si="35"/>
        <v>372</v>
      </c>
      <c r="R73" s="53">
        <f t="shared" si="35"/>
        <v>253</v>
      </c>
      <c r="S73" s="53">
        <f t="shared" si="35"/>
        <v>475</v>
      </c>
      <c r="T73" s="53">
        <f t="shared" si="35"/>
        <v>261</v>
      </c>
      <c r="U73" s="53">
        <f t="shared" si="35"/>
        <v>338</v>
      </c>
      <c r="V73" s="53">
        <f t="shared" si="35"/>
        <v>9</v>
      </c>
    </row>
    <row r="74" spans="1:22" ht="14.25">
      <c r="A74" s="25">
        <v>1</v>
      </c>
      <c r="B74" s="57" t="s">
        <v>66</v>
      </c>
      <c r="C74" s="56">
        <f>SUM(D74/D73)</f>
        <v>0.2397949122461053</v>
      </c>
      <c r="D74" s="32">
        <f aca="true" t="shared" si="36" ref="D74:D85">SUM(E74:V74)</f>
        <v>1216</v>
      </c>
      <c r="E74" s="32">
        <v>23</v>
      </c>
      <c r="F74" s="21">
        <v>53</v>
      </c>
      <c r="G74" s="21">
        <v>73</v>
      </c>
      <c r="H74" s="21">
        <v>78</v>
      </c>
      <c r="I74" s="21">
        <v>40</v>
      </c>
      <c r="J74" s="21">
        <v>59</v>
      </c>
      <c r="K74" s="21">
        <v>75</v>
      </c>
      <c r="L74" s="21">
        <v>101</v>
      </c>
      <c r="M74" s="21">
        <v>72</v>
      </c>
      <c r="N74" s="21">
        <v>73</v>
      </c>
      <c r="O74" s="21">
        <v>75</v>
      </c>
      <c r="P74" s="21">
        <v>81</v>
      </c>
      <c r="Q74" s="21">
        <v>119</v>
      </c>
      <c r="R74" s="21">
        <v>63</v>
      </c>
      <c r="S74" s="21">
        <v>91</v>
      </c>
      <c r="T74" s="21">
        <v>65</v>
      </c>
      <c r="U74" s="21">
        <v>71</v>
      </c>
      <c r="V74" s="21">
        <v>4</v>
      </c>
    </row>
    <row r="75" spans="1:22" ht="14.25">
      <c r="A75" s="25">
        <v>2</v>
      </c>
      <c r="B75" s="57" t="s">
        <v>67</v>
      </c>
      <c r="C75" s="56">
        <f>SUM(D75/D73)</f>
        <v>0.07710510747387103</v>
      </c>
      <c r="D75" s="32">
        <f t="shared" si="36"/>
        <v>391</v>
      </c>
      <c r="E75" s="21">
        <v>15</v>
      </c>
      <c r="F75" s="21">
        <v>15</v>
      </c>
      <c r="G75" s="21">
        <v>15</v>
      </c>
      <c r="H75" s="21">
        <v>14</v>
      </c>
      <c r="I75" s="21">
        <v>18</v>
      </c>
      <c r="J75" s="21">
        <v>5</v>
      </c>
      <c r="K75" s="21">
        <v>9</v>
      </c>
      <c r="L75" s="21">
        <v>29</v>
      </c>
      <c r="M75" s="21">
        <v>9</v>
      </c>
      <c r="N75" s="21">
        <v>12</v>
      </c>
      <c r="O75" s="21">
        <v>19</v>
      </c>
      <c r="P75" s="21">
        <v>19</v>
      </c>
      <c r="Q75" s="21">
        <v>55</v>
      </c>
      <c r="R75" s="21">
        <v>34</v>
      </c>
      <c r="S75" s="21">
        <v>53</v>
      </c>
      <c r="T75" s="21">
        <v>19</v>
      </c>
      <c r="U75" s="21">
        <v>51</v>
      </c>
      <c r="V75" s="21">
        <v>0</v>
      </c>
    </row>
    <row r="76" spans="1:22" ht="14.25">
      <c r="A76" s="25">
        <v>3</v>
      </c>
      <c r="B76" s="57" t="s">
        <v>68</v>
      </c>
      <c r="C76" s="56">
        <f>SUM(D76/D73)</f>
        <v>0.10037467955038454</v>
      </c>
      <c r="D76" s="32">
        <f t="shared" si="36"/>
        <v>509</v>
      </c>
      <c r="E76" s="21">
        <v>14</v>
      </c>
      <c r="F76" s="21">
        <v>54</v>
      </c>
      <c r="G76" s="21">
        <v>35</v>
      </c>
      <c r="H76" s="21">
        <v>60</v>
      </c>
      <c r="I76" s="21">
        <v>82</v>
      </c>
      <c r="J76" s="21">
        <v>28</v>
      </c>
      <c r="K76" s="21">
        <v>14</v>
      </c>
      <c r="L76" s="21">
        <v>17</v>
      </c>
      <c r="M76" s="21">
        <v>28</v>
      </c>
      <c r="N76" s="21">
        <v>43</v>
      </c>
      <c r="O76" s="21">
        <v>24</v>
      </c>
      <c r="P76" s="21">
        <v>18</v>
      </c>
      <c r="Q76" s="21">
        <v>24</v>
      </c>
      <c r="R76" s="21">
        <v>13</v>
      </c>
      <c r="S76" s="21">
        <v>36</v>
      </c>
      <c r="T76" s="21">
        <v>13</v>
      </c>
      <c r="U76" s="21">
        <v>6</v>
      </c>
      <c r="V76" s="21">
        <v>0</v>
      </c>
    </row>
    <row r="77" spans="1:22" ht="14.25">
      <c r="A77" s="25">
        <v>4</v>
      </c>
      <c r="B77" s="57" t="s">
        <v>69</v>
      </c>
      <c r="C77" s="56">
        <f>SUM(D77/D73)</f>
        <v>0.0737527114967462</v>
      </c>
      <c r="D77" s="32">
        <f t="shared" si="36"/>
        <v>374</v>
      </c>
      <c r="E77" s="21">
        <v>6</v>
      </c>
      <c r="F77" s="21">
        <v>11</v>
      </c>
      <c r="G77" s="21">
        <v>20</v>
      </c>
      <c r="H77" s="21">
        <v>24</v>
      </c>
      <c r="I77" s="21">
        <v>14</v>
      </c>
      <c r="J77" s="21">
        <v>14</v>
      </c>
      <c r="K77" s="21">
        <v>13</v>
      </c>
      <c r="L77" s="21">
        <v>39</v>
      </c>
      <c r="M77" s="21">
        <v>34</v>
      </c>
      <c r="N77" s="21">
        <v>23</v>
      </c>
      <c r="O77" s="21">
        <v>29</v>
      </c>
      <c r="P77" s="21">
        <v>39</v>
      </c>
      <c r="Q77" s="21">
        <v>15</v>
      </c>
      <c r="R77" s="21">
        <v>18</v>
      </c>
      <c r="S77" s="21">
        <v>39</v>
      </c>
      <c r="T77" s="21">
        <v>3</v>
      </c>
      <c r="U77" s="21">
        <v>33</v>
      </c>
      <c r="V77" s="21">
        <v>0</v>
      </c>
    </row>
    <row r="78" spans="1:22" ht="14.25">
      <c r="A78" s="25">
        <v>5</v>
      </c>
      <c r="B78" s="57" t="s">
        <v>70</v>
      </c>
      <c r="C78" s="56">
        <f>SUM(D78/D73)</f>
        <v>0.11910865706961152</v>
      </c>
      <c r="D78" s="32">
        <f t="shared" si="36"/>
        <v>604</v>
      </c>
      <c r="E78" s="21">
        <v>5</v>
      </c>
      <c r="F78" s="21">
        <v>24</v>
      </c>
      <c r="G78" s="21">
        <v>24</v>
      </c>
      <c r="H78" s="21">
        <v>10</v>
      </c>
      <c r="I78" s="21">
        <v>11</v>
      </c>
      <c r="J78" s="21">
        <v>10</v>
      </c>
      <c r="K78" s="21">
        <v>20</v>
      </c>
      <c r="L78" s="21">
        <v>115</v>
      </c>
      <c r="M78" s="21">
        <v>90</v>
      </c>
      <c r="N78" s="21">
        <v>98</v>
      </c>
      <c r="O78" s="21">
        <v>54</v>
      </c>
      <c r="P78" s="21">
        <v>44</v>
      </c>
      <c r="Q78" s="21">
        <v>18</v>
      </c>
      <c r="R78" s="21">
        <v>13</v>
      </c>
      <c r="S78" s="21">
        <v>30</v>
      </c>
      <c r="T78" s="21">
        <v>17</v>
      </c>
      <c r="U78" s="21">
        <v>21</v>
      </c>
      <c r="V78" s="21">
        <v>0</v>
      </c>
    </row>
    <row r="79" spans="1:22" ht="14.25">
      <c r="A79" s="25">
        <v>6</v>
      </c>
      <c r="B79" s="57" t="s">
        <v>71</v>
      </c>
      <c r="C79" s="56">
        <f>SUM(D79/D73)</f>
        <v>0.05225793729047525</v>
      </c>
      <c r="D79" s="32">
        <f t="shared" si="36"/>
        <v>265</v>
      </c>
      <c r="E79" s="21">
        <v>6</v>
      </c>
      <c r="F79" s="21">
        <v>11</v>
      </c>
      <c r="G79" s="21">
        <v>9</v>
      </c>
      <c r="H79" s="21">
        <v>10</v>
      </c>
      <c r="I79" s="21">
        <v>6</v>
      </c>
      <c r="J79" s="21">
        <v>7</v>
      </c>
      <c r="K79" s="21">
        <v>47</v>
      </c>
      <c r="L79" s="21">
        <v>54</v>
      </c>
      <c r="M79" s="21">
        <v>6</v>
      </c>
      <c r="N79" s="21">
        <v>10</v>
      </c>
      <c r="O79" s="21">
        <v>37</v>
      </c>
      <c r="P79" s="21">
        <v>25</v>
      </c>
      <c r="Q79" s="21">
        <v>11</v>
      </c>
      <c r="R79" s="21">
        <v>9</v>
      </c>
      <c r="S79" s="21">
        <v>7</v>
      </c>
      <c r="T79" s="21">
        <v>6</v>
      </c>
      <c r="U79" s="21">
        <v>3</v>
      </c>
      <c r="V79" s="21">
        <v>1</v>
      </c>
    </row>
    <row r="80" spans="1:22" ht="14.25">
      <c r="A80" s="25">
        <v>7</v>
      </c>
      <c r="B80" s="57" t="s">
        <v>72</v>
      </c>
      <c r="C80" s="56">
        <f>SUM(D80/D73)</f>
        <v>0.050088739893512126</v>
      </c>
      <c r="D80" s="32">
        <f t="shared" si="36"/>
        <v>254</v>
      </c>
      <c r="E80" s="21">
        <v>4</v>
      </c>
      <c r="F80" s="21">
        <v>18</v>
      </c>
      <c r="G80" s="21">
        <v>15</v>
      </c>
      <c r="H80" s="21">
        <v>14</v>
      </c>
      <c r="I80" s="21">
        <v>6</v>
      </c>
      <c r="J80" s="21">
        <v>10</v>
      </c>
      <c r="K80" s="21">
        <v>17</v>
      </c>
      <c r="L80" s="21">
        <v>10</v>
      </c>
      <c r="M80" s="21">
        <v>30</v>
      </c>
      <c r="N80" s="21">
        <v>28</v>
      </c>
      <c r="O80" s="21">
        <v>48</v>
      </c>
      <c r="P80" s="21">
        <v>11</v>
      </c>
      <c r="Q80" s="21">
        <v>7</v>
      </c>
      <c r="R80" s="21">
        <v>5</v>
      </c>
      <c r="S80" s="21">
        <v>9</v>
      </c>
      <c r="T80" s="21">
        <v>7</v>
      </c>
      <c r="U80" s="21">
        <v>14</v>
      </c>
      <c r="V80" s="21">
        <v>1</v>
      </c>
    </row>
    <row r="81" spans="1:22" ht="14.25">
      <c r="A81" s="25">
        <v>8</v>
      </c>
      <c r="B81" s="57" t="s">
        <v>73</v>
      </c>
      <c r="C81" s="56">
        <f>SUM(D81/D73)</f>
        <v>0.044961546046144746</v>
      </c>
      <c r="D81" s="32">
        <f t="shared" si="36"/>
        <v>228</v>
      </c>
      <c r="E81" s="21">
        <v>1</v>
      </c>
      <c r="F81" s="21">
        <v>5</v>
      </c>
      <c r="G81" s="21">
        <v>12</v>
      </c>
      <c r="H81" s="21">
        <v>8</v>
      </c>
      <c r="I81" s="21">
        <v>0</v>
      </c>
      <c r="J81" s="21">
        <v>3</v>
      </c>
      <c r="K81" s="21">
        <v>4</v>
      </c>
      <c r="L81" s="21">
        <v>10</v>
      </c>
      <c r="M81" s="21">
        <v>19</v>
      </c>
      <c r="N81" s="21">
        <v>3</v>
      </c>
      <c r="O81" s="21">
        <v>5</v>
      </c>
      <c r="P81" s="21">
        <v>6</v>
      </c>
      <c r="Q81" s="21">
        <v>38</v>
      </c>
      <c r="R81" s="21">
        <v>40</v>
      </c>
      <c r="S81" s="21">
        <v>24</v>
      </c>
      <c r="T81" s="21">
        <v>32</v>
      </c>
      <c r="U81" s="21">
        <v>18</v>
      </c>
      <c r="V81" s="21">
        <v>0</v>
      </c>
    </row>
    <row r="82" spans="1:22" ht="14.25">
      <c r="A82" s="25">
        <v>9</v>
      </c>
      <c r="B82" s="57" t="s">
        <v>74</v>
      </c>
      <c r="C82" s="56">
        <f>SUM(D82/D73)</f>
        <v>0.045947544862946166</v>
      </c>
      <c r="D82" s="32">
        <f t="shared" si="36"/>
        <v>233</v>
      </c>
      <c r="E82" s="21">
        <v>8</v>
      </c>
      <c r="F82" s="21">
        <v>3</v>
      </c>
      <c r="G82" s="21">
        <v>7</v>
      </c>
      <c r="H82" s="21">
        <v>7</v>
      </c>
      <c r="I82" s="21">
        <v>2</v>
      </c>
      <c r="J82" s="21">
        <v>12</v>
      </c>
      <c r="K82" s="21">
        <v>3</v>
      </c>
      <c r="L82" s="21">
        <v>17</v>
      </c>
      <c r="M82" s="21">
        <v>18</v>
      </c>
      <c r="N82" s="21">
        <v>9</v>
      </c>
      <c r="O82" s="21">
        <v>10</v>
      </c>
      <c r="P82" s="21">
        <v>5</v>
      </c>
      <c r="Q82" s="21">
        <v>16</v>
      </c>
      <c r="R82" s="21">
        <v>12</v>
      </c>
      <c r="S82" s="21">
        <v>50</v>
      </c>
      <c r="T82" s="21">
        <v>17</v>
      </c>
      <c r="U82" s="21">
        <v>36</v>
      </c>
      <c r="V82" s="21">
        <v>1</v>
      </c>
    </row>
    <row r="83" spans="1:22" ht="14.25">
      <c r="A83" s="25">
        <v>10</v>
      </c>
      <c r="B83" s="57" t="s">
        <v>75</v>
      </c>
      <c r="C83" s="56">
        <f>SUM(D83/D73)</f>
        <v>0.031946361664366006</v>
      </c>
      <c r="D83" s="32">
        <f t="shared" si="36"/>
        <v>162</v>
      </c>
      <c r="E83" s="21">
        <v>8</v>
      </c>
      <c r="F83" s="21">
        <v>11</v>
      </c>
      <c r="G83" s="21">
        <v>11</v>
      </c>
      <c r="H83" s="21">
        <v>13</v>
      </c>
      <c r="I83" s="21">
        <v>13</v>
      </c>
      <c r="J83" s="21">
        <v>3</v>
      </c>
      <c r="K83" s="21">
        <v>1</v>
      </c>
      <c r="L83" s="21">
        <v>12</v>
      </c>
      <c r="M83" s="21">
        <v>3</v>
      </c>
      <c r="N83" s="21">
        <v>5</v>
      </c>
      <c r="O83" s="21">
        <v>8</v>
      </c>
      <c r="P83" s="21">
        <v>1</v>
      </c>
      <c r="Q83" s="21">
        <v>10</v>
      </c>
      <c r="R83" s="21">
        <v>13</v>
      </c>
      <c r="S83" s="21">
        <v>16</v>
      </c>
      <c r="T83" s="21">
        <v>14</v>
      </c>
      <c r="U83" s="21">
        <v>20</v>
      </c>
      <c r="V83" s="21">
        <v>0</v>
      </c>
    </row>
    <row r="84" spans="1:22" ht="14.25">
      <c r="A84" s="25">
        <v>11</v>
      </c>
      <c r="B84" s="57" t="s">
        <v>76</v>
      </c>
      <c r="C84" s="56">
        <f>SUM(D84/D73)</f>
        <v>0.10510747387103135</v>
      </c>
      <c r="D84" s="32">
        <f t="shared" si="36"/>
        <v>533</v>
      </c>
      <c r="E84" s="21">
        <v>18</v>
      </c>
      <c r="F84" s="21">
        <v>17</v>
      </c>
      <c r="G84" s="21">
        <v>31</v>
      </c>
      <c r="H84" s="21">
        <v>41</v>
      </c>
      <c r="I84" s="21">
        <v>24</v>
      </c>
      <c r="J84" s="21">
        <v>29</v>
      </c>
      <c r="K84" s="21">
        <v>35</v>
      </c>
      <c r="L84" s="21">
        <v>121</v>
      </c>
      <c r="M84" s="21">
        <v>31</v>
      </c>
      <c r="N84" s="21">
        <v>31</v>
      </c>
      <c r="O84" s="21">
        <v>15</v>
      </c>
      <c r="P84" s="21">
        <v>23</v>
      </c>
      <c r="Q84" s="21">
        <v>27</v>
      </c>
      <c r="R84" s="21">
        <v>13</v>
      </c>
      <c r="S84" s="21">
        <v>30</v>
      </c>
      <c r="T84" s="21">
        <v>18</v>
      </c>
      <c r="U84" s="21">
        <v>27</v>
      </c>
      <c r="V84" s="21">
        <v>2</v>
      </c>
    </row>
    <row r="85" spans="1:22" ht="14.25">
      <c r="A85" s="25">
        <v>12</v>
      </c>
      <c r="B85" s="57" t="s">
        <v>77</v>
      </c>
      <c r="C85" s="56">
        <f>SUM(D85/D73)</f>
        <v>0.05955432853480576</v>
      </c>
      <c r="D85" s="32">
        <f t="shared" si="36"/>
        <v>302</v>
      </c>
      <c r="E85" s="21">
        <v>3</v>
      </c>
      <c r="F85" s="21">
        <v>6</v>
      </c>
      <c r="G85" s="21">
        <v>5</v>
      </c>
      <c r="H85" s="21">
        <v>3</v>
      </c>
      <c r="I85" s="21">
        <v>13</v>
      </c>
      <c r="J85" s="21">
        <v>8</v>
      </c>
      <c r="K85" s="21">
        <v>2</v>
      </c>
      <c r="L85" s="21">
        <v>8</v>
      </c>
      <c r="M85" s="21">
        <v>8</v>
      </c>
      <c r="N85" s="21">
        <v>8</v>
      </c>
      <c r="O85" s="21">
        <v>4</v>
      </c>
      <c r="P85" s="21">
        <v>4</v>
      </c>
      <c r="Q85" s="21">
        <v>32</v>
      </c>
      <c r="R85" s="21">
        <v>20</v>
      </c>
      <c r="S85" s="21">
        <v>90</v>
      </c>
      <c r="T85" s="21">
        <v>50</v>
      </c>
      <c r="U85" s="21">
        <v>38</v>
      </c>
      <c r="V85" s="21">
        <v>0</v>
      </c>
    </row>
    <row r="87" spans="1:22" ht="12.75" customHeight="1">
      <c r="A87" s="130">
        <v>5</v>
      </c>
      <c r="B87" s="132" t="s">
        <v>28</v>
      </c>
      <c r="C87" s="122" t="s">
        <v>2</v>
      </c>
      <c r="D87" s="122"/>
      <c r="E87" s="19">
        <v>1</v>
      </c>
      <c r="F87" s="19">
        <v>2</v>
      </c>
      <c r="G87" s="19">
        <v>3</v>
      </c>
      <c r="H87" s="19">
        <v>4</v>
      </c>
      <c r="I87" s="19">
        <v>5</v>
      </c>
      <c r="J87" s="19">
        <v>6</v>
      </c>
      <c r="K87" s="19">
        <v>7</v>
      </c>
      <c r="L87" s="19">
        <v>8</v>
      </c>
      <c r="M87" s="19">
        <v>9</v>
      </c>
      <c r="N87" s="19">
        <v>10</v>
      </c>
      <c r="O87" s="19">
        <v>11</v>
      </c>
      <c r="P87" s="19">
        <v>12</v>
      </c>
      <c r="Q87" s="19">
        <v>13</v>
      </c>
      <c r="R87" s="19">
        <v>14</v>
      </c>
      <c r="S87" s="19">
        <v>15</v>
      </c>
      <c r="T87" s="19">
        <v>16</v>
      </c>
      <c r="U87" s="19">
        <v>17</v>
      </c>
      <c r="V87" s="19">
        <v>18</v>
      </c>
    </row>
    <row r="88" spans="1:22" ht="12.75" customHeight="1">
      <c r="A88" s="130"/>
      <c r="B88" s="132"/>
      <c r="C88" s="122"/>
      <c r="D88" s="122"/>
      <c r="E88" s="19" t="s">
        <v>6</v>
      </c>
      <c r="F88" s="19" t="s">
        <v>7</v>
      </c>
      <c r="G88" s="19" t="s">
        <v>8</v>
      </c>
      <c r="H88" s="19" t="s">
        <v>9</v>
      </c>
      <c r="I88" s="19" t="s">
        <v>10</v>
      </c>
      <c r="J88" s="19" t="s">
        <v>11</v>
      </c>
      <c r="K88" s="19" t="s">
        <v>12</v>
      </c>
      <c r="L88" s="19" t="s">
        <v>13</v>
      </c>
      <c r="M88" s="19" t="s">
        <v>14</v>
      </c>
      <c r="N88" s="19" t="s">
        <v>15</v>
      </c>
      <c r="O88" s="19" t="s">
        <v>16</v>
      </c>
      <c r="P88" s="19" t="s">
        <v>16</v>
      </c>
      <c r="Q88" s="19" t="s">
        <v>17</v>
      </c>
      <c r="R88" s="19" t="s">
        <v>18</v>
      </c>
      <c r="S88" s="19" t="s">
        <v>19</v>
      </c>
      <c r="T88" s="19" t="s">
        <v>20</v>
      </c>
      <c r="U88" s="19" t="s">
        <v>19</v>
      </c>
      <c r="V88" s="23" t="s">
        <v>21</v>
      </c>
    </row>
    <row r="89" spans="1:22" ht="12.75" customHeight="1">
      <c r="A89" s="130"/>
      <c r="B89" s="121" t="s">
        <v>2</v>
      </c>
      <c r="C89" s="121"/>
      <c r="D89" s="53">
        <f aca="true" t="shared" si="37" ref="D89:V89">SUM(D90:D101)</f>
        <v>1453</v>
      </c>
      <c r="E89" s="54">
        <f t="shared" si="37"/>
        <v>34</v>
      </c>
      <c r="F89" s="53">
        <f t="shared" si="37"/>
        <v>88</v>
      </c>
      <c r="G89" s="53">
        <f t="shared" si="37"/>
        <v>60</v>
      </c>
      <c r="H89" s="53">
        <f t="shared" si="37"/>
        <v>107</v>
      </c>
      <c r="I89" s="53">
        <f t="shared" si="37"/>
        <v>69</v>
      </c>
      <c r="J89" s="53">
        <f t="shared" si="37"/>
        <v>68</v>
      </c>
      <c r="K89" s="53">
        <f t="shared" si="37"/>
        <v>75</v>
      </c>
      <c r="L89" s="53">
        <f t="shared" si="37"/>
        <v>119</v>
      </c>
      <c r="M89" s="53">
        <f t="shared" si="37"/>
        <v>76</v>
      </c>
      <c r="N89" s="53">
        <f t="shared" si="37"/>
        <v>77</v>
      </c>
      <c r="O89" s="53">
        <f t="shared" si="37"/>
        <v>83</v>
      </c>
      <c r="P89" s="53">
        <f t="shared" si="37"/>
        <v>82</v>
      </c>
      <c r="Q89" s="53">
        <f t="shared" si="37"/>
        <v>121</v>
      </c>
      <c r="R89" s="53">
        <f t="shared" si="37"/>
        <v>103</v>
      </c>
      <c r="S89" s="53">
        <f t="shared" si="37"/>
        <v>121</v>
      </c>
      <c r="T89" s="53">
        <f t="shared" si="37"/>
        <v>70</v>
      </c>
      <c r="U89" s="53">
        <f t="shared" si="37"/>
        <v>97</v>
      </c>
      <c r="V89" s="53">
        <f t="shared" si="37"/>
        <v>3</v>
      </c>
    </row>
    <row r="90" spans="1:22" ht="14.25">
      <c r="A90" s="25">
        <v>1</v>
      </c>
      <c r="B90" s="55" t="s">
        <v>78</v>
      </c>
      <c r="C90" s="56">
        <f>SUM(D90/D89)</f>
        <v>0.5884377150722643</v>
      </c>
      <c r="D90" s="32">
        <f aca="true" t="shared" si="38" ref="D90:D101">SUM(E90:V90)</f>
        <v>855</v>
      </c>
      <c r="E90" s="32">
        <v>17</v>
      </c>
      <c r="F90" s="21">
        <v>54</v>
      </c>
      <c r="G90" s="21">
        <v>33</v>
      </c>
      <c r="H90" s="21">
        <v>67</v>
      </c>
      <c r="I90" s="21">
        <v>44</v>
      </c>
      <c r="J90" s="21">
        <v>45</v>
      </c>
      <c r="K90" s="21">
        <v>45</v>
      </c>
      <c r="L90" s="21">
        <v>62</v>
      </c>
      <c r="M90" s="21">
        <v>47</v>
      </c>
      <c r="N90" s="21">
        <v>48</v>
      </c>
      <c r="O90" s="21">
        <v>53</v>
      </c>
      <c r="P90" s="21">
        <v>44</v>
      </c>
      <c r="Q90" s="21">
        <v>72</v>
      </c>
      <c r="R90" s="21">
        <v>64</v>
      </c>
      <c r="S90" s="21">
        <v>63</v>
      </c>
      <c r="T90" s="21">
        <v>35</v>
      </c>
      <c r="U90" s="21">
        <v>61</v>
      </c>
      <c r="V90" s="21">
        <v>1</v>
      </c>
    </row>
    <row r="91" spans="1:22" ht="14.25">
      <c r="A91" s="25">
        <v>2</v>
      </c>
      <c r="B91" s="55" t="s">
        <v>79</v>
      </c>
      <c r="C91" s="56">
        <f>SUM(D91/D89)</f>
        <v>0.09841706813489333</v>
      </c>
      <c r="D91" s="32">
        <f t="shared" si="38"/>
        <v>143</v>
      </c>
      <c r="E91" s="21">
        <v>4</v>
      </c>
      <c r="F91" s="21">
        <v>3</v>
      </c>
      <c r="G91" s="21">
        <v>5</v>
      </c>
      <c r="H91" s="21">
        <v>2</v>
      </c>
      <c r="I91" s="21">
        <v>5</v>
      </c>
      <c r="J91" s="21">
        <v>9</v>
      </c>
      <c r="K91" s="21">
        <v>8</v>
      </c>
      <c r="L91" s="21">
        <v>29</v>
      </c>
      <c r="M91" s="21">
        <v>3</v>
      </c>
      <c r="N91" s="21">
        <v>5</v>
      </c>
      <c r="O91" s="21">
        <v>2</v>
      </c>
      <c r="P91" s="21">
        <v>16</v>
      </c>
      <c r="Q91" s="21">
        <v>3</v>
      </c>
      <c r="R91" s="21">
        <v>8</v>
      </c>
      <c r="S91" s="21">
        <v>18</v>
      </c>
      <c r="T91" s="21">
        <v>11</v>
      </c>
      <c r="U91" s="21">
        <v>12</v>
      </c>
      <c r="V91" s="21">
        <v>0</v>
      </c>
    </row>
    <row r="92" spans="1:22" ht="14.25">
      <c r="A92" s="25">
        <v>3</v>
      </c>
      <c r="B92" s="55" t="s">
        <v>80</v>
      </c>
      <c r="C92" s="56">
        <f>SUM(D92/D89)</f>
        <v>0.09222298692360634</v>
      </c>
      <c r="D92" s="32">
        <f t="shared" si="38"/>
        <v>134</v>
      </c>
      <c r="E92" s="21">
        <v>5</v>
      </c>
      <c r="F92" s="21">
        <v>6</v>
      </c>
      <c r="G92" s="21">
        <v>6</v>
      </c>
      <c r="H92" s="21">
        <v>21</v>
      </c>
      <c r="I92" s="21">
        <v>3</v>
      </c>
      <c r="J92" s="21">
        <v>3</v>
      </c>
      <c r="K92" s="21">
        <v>5</v>
      </c>
      <c r="L92" s="21">
        <v>10</v>
      </c>
      <c r="M92" s="21">
        <v>9</v>
      </c>
      <c r="N92" s="21">
        <v>7</v>
      </c>
      <c r="O92" s="21">
        <v>9</v>
      </c>
      <c r="P92" s="21">
        <v>6</v>
      </c>
      <c r="Q92" s="21">
        <v>12</v>
      </c>
      <c r="R92" s="21">
        <v>7</v>
      </c>
      <c r="S92" s="21">
        <v>11</v>
      </c>
      <c r="T92" s="21">
        <v>6</v>
      </c>
      <c r="U92" s="21">
        <v>8</v>
      </c>
      <c r="V92" s="21">
        <v>0</v>
      </c>
    </row>
    <row r="93" spans="1:22" ht="14.25">
      <c r="A93" s="25">
        <v>4</v>
      </c>
      <c r="B93" s="55" t="s">
        <v>81</v>
      </c>
      <c r="C93" s="56">
        <f>SUM(D93/D89)</f>
        <v>0.022711631108052306</v>
      </c>
      <c r="D93" s="32">
        <f t="shared" si="38"/>
        <v>33</v>
      </c>
      <c r="E93" s="21">
        <v>0</v>
      </c>
      <c r="F93" s="21">
        <v>3</v>
      </c>
      <c r="G93" s="21">
        <v>0</v>
      </c>
      <c r="H93" s="21">
        <v>1</v>
      </c>
      <c r="I93" s="21">
        <v>1</v>
      </c>
      <c r="J93" s="21">
        <v>1</v>
      </c>
      <c r="K93" s="21">
        <v>1</v>
      </c>
      <c r="L93" s="21">
        <v>3</v>
      </c>
      <c r="M93" s="21">
        <v>2</v>
      </c>
      <c r="N93" s="21">
        <v>1</v>
      </c>
      <c r="O93" s="21">
        <v>3</v>
      </c>
      <c r="P93" s="21">
        <v>3</v>
      </c>
      <c r="Q93" s="21">
        <v>3</v>
      </c>
      <c r="R93" s="21">
        <v>2</v>
      </c>
      <c r="S93" s="21">
        <v>3</v>
      </c>
      <c r="T93" s="21">
        <v>5</v>
      </c>
      <c r="U93" s="21">
        <v>1</v>
      </c>
      <c r="V93" s="21">
        <v>0</v>
      </c>
    </row>
    <row r="94" spans="1:22" ht="14.25">
      <c r="A94" s="25">
        <v>5</v>
      </c>
      <c r="B94" s="55" t="s">
        <v>82</v>
      </c>
      <c r="C94" s="56">
        <f>SUM(D94/D89)</f>
        <v>0.029593943565037854</v>
      </c>
      <c r="D94" s="32">
        <f t="shared" si="38"/>
        <v>43</v>
      </c>
      <c r="E94" s="21">
        <v>2</v>
      </c>
      <c r="F94" s="21">
        <v>3</v>
      </c>
      <c r="G94" s="21">
        <v>2</v>
      </c>
      <c r="H94" s="21">
        <v>4</v>
      </c>
      <c r="I94" s="21">
        <v>3</v>
      </c>
      <c r="J94" s="21">
        <v>3</v>
      </c>
      <c r="K94" s="21">
        <v>1</v>
      </c>
      <c r="L94" s="21">
        <v>1</v>
      </c>
      <c r="M94" s="21">
        <v>0</v>
      </c>
      <c r="N94" s="21">
        <v>1</v>
      </c>
      <c r="O94" s="21">
        <v>3</v>
      </c>
      <c r="P94" s="21">
        <v>1</v>
      </c>
      <c r="Q94" s="21">
        <v>6</v>
      </c>
      <c r="R94" s="21">
        <v>7</v>
      </c>
      <c r="S94" s="21">
        <v>0</v>
      </c>
      <c r="T94" s="21">
        <v>4</v>
      </c>
      <c r="U94" s="21">
        <v>2</v>
      </c>
      <c r="V94" s="21">
        <v>0</v>
      </c>
    </row>
    <row r="95" spans="1:22" ht="14.25">
      <c r="A95" s="25">
        <v>6</v>
      </c>
      <c r="B95" s="55" t="s">
        <v>83</v>
      </c>
      <c r="C95" s="56">
        <f>SUM(D95/D89)</f>
        <v>0.02339986235375086</v>
      </c>
      <c r="D95" s="32">
        <f t="shared" si="38"/>
        <v>34</v>
      </c>
      <c r="E95" s="21">
        <v>0</v>
      </c>
      <c r="F95" s="21">
        <v>1</v>
      </c>
      <c r="G95" s="21">
        <v>1</v>
      </c>
      <c r="H95" s="21">
        <v>2</v>
      </c>
      <c r="I95" s="21">
        <v>1</v>
      </c>
      <c r="J95" s="21">
        <v>1</v>
      </c>
      <c r="K95" s="21">
        <v>2</v>
      </c>
      <c r="L95" s="21">
        <v>2</v>
      </c>
      <c r="M95" s="21">
        <v>2</v>
      </c>
      <c r="N95" s="21">
        <v>1</v>
      </c>
      <c r="O95" s="21">
        <v>5</v>
      </c>
      <c r="P95" s="21">
        <v>2</v>
      </c>
      <c r="Q95" s="21">
        <v>7</v>
      </c>
      <c r="R95" s="21">
        <v>1</v>
      </c>
      <c r="S95" s="21">
        <v>3</v>
      </c>
      <c r="T95" s="21">
        <v>0</v>
      </c>
      <c r="U95" s="21">
        <v>2</v>
      </c>
      <c r="V95" s="21">
        <v>1</v>
      </c>
    </row>
    <row r="96" spans="1:22" ht="14.25">
      <c r="A96" s="25">
        <v>7</v>
      </c>
      <c r="B96" s="55" t="s">
        <v>84</v>
      </c>
      <c r="C96" s="56">
        <f>SUM(D96/D89)</f>
        <v>0.01032346868547832</v>
      </c>
      <c r="D96" s="32">
        <f t="shared" si="38"/>
        <v>15</v>
      </c>
      <c r="E96" s="21">
        <v>1</v>
      </c>
      <c r="F96" s="21">
        <v>3</v>
      </c>
      <c r="G96" s="21">
        <v>3</v>
      </c>
      <c r="H96" s="21">
        <v>0</v>
      </c>
      <c r="I96" s="21">
        <v>1</v>
      </c>
      <c r="J96" s="21">
        <v>1</v>
      </c>
      <c r="K96" s="21">
        <v>0</v>
      </c>
      <c r="L96" s="21">
        <v>1</v>
      </c>
      <c r="M96" s="21">
        <v>2</v>
      </c>
      <c r="N96" s="21">
        <v>2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1</v>
      </c>
      <c r="V96" s="21">
        <v>0</v>
      </c>
    </row>
    <row r="97" spans="1:22" ht="14.25">
      <c r="A97" s="25">
        <v>8</v>
      </c>
      <c r="B97" s="55" t="s">
        <v>85</v>
      </c>
      <c r="C97" s="56">
        <f>SUM(D97/D89)</f>
        <v>0.02202339986235375</v>
      </c>
      <c r="D97" s="32">
        <f t="shared" si="38"/>
        <v>32</v>
      </c>
      <c r="E97" s="21">
        <v>1</v>
      </c>
      <c r="F97" s="21">
        <v>0</v>
      </c>
      <c r="G97" s="21">
        <v>3</v>
      </c>
      <c r="H97" s="21">
        <v>5</v>
      </c>
      <c r="I97" s="21">
        <v>4</v>
      </c>
      <c r="J97" s="21">
        <v>1</v>
      </c>
      <c r="K97" s="21">
        <v>1</v>
      </c>
      <c r="L97" s="21">
        <v>2</v>
      </c>
      <c r="M97" s="21">
        <v>1</v>
      </c>
      <c r="N97" s="21">
        <v>6</v>
      </c>
      <c r="O97" s="21">
        <v>0</v>
      </c>
      <c r="P97" s="21">
        <v>1</v>
      </c>
      <c r="Q97" s="21">
        <v>0</v>
      </c>
      <c r="R97" s="21">
        <v>1</v>
      </c>
      <c r="S97" s="21">
        <v>2</v>
      </c>
      <c r="T97" s="21">
        <v>2</v>
      </c>
      <c r="U97" s="21">
        <v>2</v>
      </c>
      <c r="V97" s="21">
        <v>0</v>
      </c>
    </row>
    <row r="98" spans="1:22" ht="14.25">
      <c r="A98" s="25">
        <v>9</v>
      </c>
      <c r="B98" s="55" t="s">
        <v>86</v>
      </c>
      <c r="C98" s="56">
        <f>SUM(D98/D89)</f>
        <v>0.0055058499655884375</v>
      </c>
      <c r="D98" s="32">
        <f t="shared" si="38"/>
        <v>8</v>
      </c>
      <c r="E98" s="21">
        <v>1</v>
      </c>
      <c r="F98" s="21">
        <v>0</v>
      </c>
      <c r="G98" s="21">
        <v>0</v>
      </c>
      <c r="H98" s="21">
        <v>0</v>
      </c>
      <c r="I98" s="21">
        <v>0</v>
      </c>
      <c r="J98" s="21">
        <v>1</v>
      </c>
      <c r="K98" s="21">
        <v>0</v>
      </c>
      <c r="L98" s="21">
        <v>2</v>
      </c>
      <c r="M98" s="21">
        <v>1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3</v>
      </c>
      <c r="T98" s="21">
        <v>0</v>
      </c>
      <c r="U98" s="21">
        <v>0</v>
      </c>
      <c r="V98" s="21">
        <v>0</v>
      </c>
    </row>
    <row r="99" spans="1:22" ht="14.25">
      <c r="A99" s="25">
        <v>10</v>
      </c>
      <c r="B99" s="55" t="s">
        <v>87</v>
      </c>
      <c r="C99" s="56">
        <f>SUM(D99/D89)</f>
        <v>0.038540949759119064</v>
      </c>
      <c r="D99" s="32">
        <f t="shared" si="38"/>
        <v>56</v>
      </c>
      <c r="E99" s="21">
        <v>1</v>
      </c>
      <c r="F99" s="21">
        <v>6</v>
      </c>
      <c r="G99" s="21">
        <v>3</v>
      </c>
      <c r="H99" s="21">
        <v>3</v>
      </c>
      <c r="I99" s="21">
        <v>0</v>
      </c>
      <c r="J99" s="21">
        <v>1</v>
      </c>
      <c r="K99" s="21">
        <v>2</v>
      </c>
      <c r="L99" s="21">
        <v>2</v>
      </c>
      <c r="M99" s="21">
        <v>2</v>
      </c>
      <c r="N99" s="21">
        <v>2</v>
      </c>
      <c r="O99" s="21">
        <v>1</v>
      </c>
      <c r="P99" s="21">
        <v>4</v>
      </c>
      <c r="Q99" s="21">
        <v>11</v>
      </c>
      <c r="R99" s="21">
        <v>2</v>
      </c>
      <c r="S99" s="21">
        <v>8</v>
      </c>
      <c r="T99" s="21">
        <v>4</v>
      </c>
      <c r="U99" s="21">
        <v>4</v>
      </c>
      <c r="V99" s="21">
        <v>0</v>
      </c>
    </row>
    <row r="100" spans="1:22" ht="14.25">
      <c r="A100" s="25">
        <v>11</v>
      </c>
      <c r="B100" s="55" t="s">
        <v>88</v>
      </c>
      <c r="C100" s="56">
        <f>SUM(D100/D89)</f>
        <v>0.06882312456985547</v>
      </c>
      <c r="D100" s="32">
        <f t="shared" si="38"/>
        <v>100</v>
      </c>
      <c r="E100" s="21">
        <v>2</v>
      </c>
      <c r="F100" s="21">
        <v>9</v>
      </c>
      <c r="G100" s="21">
        <v>4</v>
      </c>
      <c r="H100" s="21">
        <v>2</v>
      </c>
      <c r="I100" s="21">
        <v>7</v>
      </c>
      <c r="J100" s="21">
        <v>2</v>
      </c>
      <c r="K100" s="21">
        <v>10</v>
      </c>
      <c r="L100" s="21">
        <v>5</v>
      </c>
      <c r="M100" s="21">
        <v>7</v>
      </c>
      <c r="N100" s="21">
        <v>4</v>
      </c>
      <c r="O100" s="21">
        <v>7</v>
      </c>
      <c r="P100" s="21">
        <v>5</v>
      </c>
      <c r="Q100" s="21">
        <v>7</v>
      </c>
      <c r="R100" s="21">
        <v>11</v>
      </c>
      <c r="S100" s="21">
        <v>10</v>
      </c>
      <c r="T100" s="21">
        <v>3</v>
      </c>
      <c r="U100" s="21">
        <v>4</v>
      </c>
      <c r="V100" s="21">
        <v>1</v>
      </c>
    </row>
    <row r="101" spans="1:22" ht="14.25">
      <c r="A101" s="25">
        <v>12</v>
      </c>
      <c r="B101" s="55"/>
      <c r="C101" s="56">
        <f>SUM(D101/D89)</f>
        <v>0</v>
      </c>
      <c r="D101" s="32">
        <f t="shared" si="38"/>
        <v>0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3" spans="1:22" ht="12.75">
      <c r="A103" s="121">
        <v>24</v>
      </c>
      <c r="B103" s="132" t="s">
        <v>36</v>
      </c>
      <c r="C103" s="122" t="s">
        <v>2</v>
      </c>
      <c r="D103" s="122"/>
      <c r="E103" s="19">
        <v>1</v>
      </c>
      <c r="F103" s="19">
        <v>2</v>
      </c>
      <c r="G103" s="19">
        <v>3</v>
      </c>
      <c r="H103" s="19">
        <v>4</v>
      </c>
      <c r="I103" s="19">
        <v>5</v>
      </c>
      <c r="J103" s="19">
        <v>6</v>
      </c>
      <c r="K103" s="19">
        <v>7</v>
      </c>
      <c r="L103" s="19">
        <v>8</v>
      </c>
      <c r="M103" s="19">
        <v>9</v>
      </c>
      <c r="N103" s="19">
        <v>10</v>
      </c>
      <c r="O103" s="19">
        <v>11</v>
      </c>
      <c r="P103" s="19">
        <v>12</v>
      </c>
      <c r="Q103" s="19">
        <v>13</v>
      </c>
      <c r="R103" s="19">
        <v>14</v>
      </c>
      <c r="S103" s="19">
        <v>15</v>
      </c>
      <c r="T103" s="19">
        <v>16</v>
      </c>
      <c r="U103" s="19">
        <v>17</v>
      </c>
      <c r="V103" s="19">
        <v>18</v>
      </c>
    </row>
    <row r="104" spans="1:22" ht="12.75">
      <c r="A104" s="121"/>
      <c r="B104" s="132"/>
      <c r="C104" s="122"/>
      <c r="D104" s="122"/>
      <c r="E104" s="19" t="s">
        <v>6</v>
      </c>
      <c r="F104" s="19" t="s">
        <v>7</v>
      </c>
      <c r="G104" s="19" t="s">
        <v>8</v>
      </c>
      <c r="H104" s="19" t="s">
        <v>9</v>
      </c>
      <c r="I104" s="19" t="s">
        <v>10</v>
      </c>
      <c r="J104" s="19" t="s">
        <v>11</v>
      </c>
      <c r="K104" s="19" t="s">
        <v>12</v>
      </c>
      <c r="L104" s="19" t="s">
        <v>13</v>
      </c>
      <c r="M104" s="19" t="s">
        <v>14</v>
      </c>
      <c r="N104" s="19" t="s">
        <v>15</v>
      </c>
      <c r="O104" s="19" t="s">
        <v>16</v>
      </c>
      <c r="P104" s="19" t="s">
        <v>16</v>
      </c>
      <c r="Q104" s="19" t="s">
        <v>17</v>
      </c>
      <c r="R104" s="19" t="s">
        <v>18</v>
      </c>
      <c r="S104" s="19" t="s">
        <v>19</v>
      </c>
      <c r="T104" s="19" t="s">
        <v>20</v>
      </c>
      <c r="U104" s="19" t="s">
        <v>19</v>
      </c>
      <c r="V104" s="23" t="s">
        <v>21</v>
      </c>
    </row>
    <row r="105" spans="1:22" ht="12.75">
      <c r="A105" s="121"/>
      <c r="B105" s="121" t="s">
        <v>2</v>
      </c>
      <c r="C105" s="121"/>
      <c r="D105" s="53">
        <f aca="true" t="shared" si="39" ref="D105:V105">SUM(D106:D117)</f>
        <v>1681</v>
      </c>
      <c r="E105" s="54">
        <f t="shared" si="39"/>
        <v>65</v>
      </c>
      <c r="F105" s="53">
        <f t="shared" si="39"/>
        <v>124</v>
      </c>
      <c r="G105" s="53">
        <f t="shared" si="39"/>
        <v>126</v>
      </c>
      <c r="H105" s="53">
        <f t="shared" si="39"/>
        <v>123</v>
      </c>
      <c r="I105" s="53">
        <f t="shared" si="39"/>
        <v>85</v>
      </c>
      <c r="J105" s="53">
        <f t="shared" si="39"/>
        <v>68</v>
      </c>
      <c r="K105" s="53">
        <f t="shared" si="39"/>
        <v>83</v>
      </c>
      <c r="L105" s="53">
        <f t="shared" si="39"/>
        <v>137</v>
      </c>
      <c r="M105" s="53">
        <f t="shared" si="39"/>
        <v>113</v>
      </c>
      <c r="N105" s="53">
        <f t="shared" si="39"/>
        <v>97</v>
      </c>
      <c r="O105" s="53">
        <f t="shared" si="39"/>
        <v>81</v>
      </c>
      <c r="P105" s="53">
        <f t="shared" si="39"/>
        <v>67</v>
      </c>
      <c r="Q105" s="53">
        <f t="shared" si="39"/>
        <v>167</v>
      </c>
      <c r="R105" s="53">
        <f t="shared" si="39"/>
        <v>76</v>
      </c>
      <c r="S105" s="53">
        <f t="shared" si="39"/>
        <v>115</v>
      </c>
      <c r="T105" s="53">
        <f t="shared" si="39"/>
        <v>57</v>
      </c>
      <c r="U105" s="53">
        <f t="shared" si="39"/>
        <v>96</v>
      </c>
      <c r="V105" s="53">
        <f t="shared" si="39"/>
        <v>1</v>
      </c>
    </row>
    <row r="106" spans="1:22" ht="14.25">
      <c r="A106" s="25">
        <v>1</v>
      </c>
      <c r="B106" s="55" t="s">
        <v>89</v>
      </c>
      <c r="C106" s="56">
        <f>SUM(D106/D105)</f>
        <v>0.36942296252230816</v>
      </c>
      <c r="D106" s="32">
        <f aca="true" t="shared" si="40" ref="D106:D117">SUM(E106:V106)</f>
        <v>621</v>
      </c>
      <c r="E106" s="32">
        <v>18</v>
      </c>
      <c r="F106" s="21">
        <v>48</v>
      </c>
      <c r="G106" s="21">
        <v>44</v>
      </c>
      <c r="H106" s="21">
        <v>38</v>
      </c>
      <c r="I106" s="21">
        <v>30</v>
      </c>
      <c r="J106" s="21">
        <v>25</v>
      </c>
      <c r="K106" s="21">
        <v>26</v>
      </c>
      <c r="L106" s="21">
        <v>34</v>
      </c>
      <c r="M106" s="21">
        <v>46</v>
      </c>
      <c r="N106" s="21">
        <v>36</v>
      </c>
      <c r="O106" s="21">
        <v>29</v>
      </c>
      <c r="P106" s="21">
        <v>34</v>
      </c>
      <c r="Q106" s="21">
        <v>90</v>
      </c>
      <c r="R106" s="21">
        <v>35</v>
      </c>
      <c r="S106" s="21">
        <v>43</v>
      </c>
      <c r="T106" s="21">
        <v>20</v>
      </c>
      <c r="U106" s="21">
        <v>25</v>
      </c>
      <c r="V106" s="21">
        <v>0</v>
      </c>
    </row>
    <row r="107" spans="1:22" ht="14.25">
      <c r="A107" s="25">
        <v>2</v>
      </c>
      <c r="B107" s="55" t="s">
        <v>90</v>
      </c>
      <c r="C107" s="56">
        <f>SUM(D107/D105)</f>
        <v>0.15110053539559787</v>
      </c>
      <c r="D107" s="32">
        <f t="shared" si="40"/>
        <v>254</v>
      </c>
      <c r="E107" s="21">
        <v>13</v>
      </c>
      <c r="F107" s="21">
        <v>35</v>
      </c>
      <c r="G107" s="21">
        <v>28</v>
      </c>
      <c r="H107" s="21">
        <v>21</v>
      </c>
      <c r="I107" s="21">
        <v>11</v>
      </c>
      <c r="J107" s="21">
        <v>8</v>
      </c>
      <c r="K107" s="21">
        <v>14</v>
      </c>
      <c r="L107" s="21">
        <v>19</v>
      </c>
      <c r="M107" s="21">
        <v>13</v>
      </c>
      <c r="N107" s="21">
        <v>13</v>
      </c>
      <c r="O107" s="21">
        <v>13</v>
      </c>
      <c r="P107" s="21">
        <v>5</v>
      </c>
      <c r="Q107" s="21">
        <v>12</v>
      </c>
      <c r="R107" s="21">
        <v>13</v>
      </c>
      <c r="S107" s="21">
        <v>14</v>
      </c>
      <c r="T107" s="21">
        <v>6</v>
      </c>
      <c r="U107" s="21">
        <v>15</v>
      </c>
      <c r="V107" s="21">
        <v>1</v>
      </c>
    </row>
    <row r="108" spans="1:22" ht="14.25">
      <c r="A108" s="25">
        <v>3</v>
      </c>
      <c r="B108" s="55" t="s">
        <v>91</v>
      </c>
      <c r="C108" s="56">
        <f>SUM(D108/D105)</f>
        <v>0.1290898274836407</v>
      </c>
      <c r="D108" s="32">
        <f t="shared" si="40"/>
        <v>217</v>
      </c>
      <c r="E108" s="21">
        <v>12</v>
      </c>
      <c r="F108" s="21">
        <v>12</v>
      </c>
      <c r="G108" s="21">
        <v>21</v>
      </c>
      <c r="H108" s="21">
        <v>13</v>
      </c>
      <c r="I108" s="21">
        <v>13</v>
      </c>
      <c r="J108" s="21">
        <v>2</v>
      </c>
      <c r="K108" s="21">
        <v>3</v>
      </c>
      <c r="L108" s="21">
        <v>12</v>
      </c>
      <c r="M108" s="21">
        <v>11</v>
      </c>
      <c r="N108" s="21">
        <v>5</v>
      </c>
      <c r="O108" s="21">
        <v>5</v>
      </c>
      <c r="P108" s="21">
        <v>3</v>
      </c>
      <c r="Q108" s="21">
        <v>24</v>
      </c>
      <c r="R108" s="21">
        <v>10</v>
      </c>
      <c r="S108" s="21">
        <v>32</v>
      </c>
      <c r="T108" s="21">
        <v>14</v>
      </c>
      <c r="U108" s="21">
        <v>25</v>
      </c>
      <c r="V108" s="21">
        <v>0</v>
      </c>
    </row>
    <row r="109" spans="1:22" ht="14.25">
      <c r="A109" s="25">
        <v>4</v>
      </c>
      <c r="B109" s="55" t="s">
        <v>92</v>
      </c>
      <c r="C109" s="56">
        <f>SUM(D109/D105)</f>
        <v>0.11659726353361094</v>
      </c>
      <c r="D109" s="32">
        <f t="shared" si="40"/>
        <v>196</v>
      </c>
      <c r="E109" s="21">
        <v>7</v>
      </c>
      <c r="F109" s="21">
        <v>9</v>
      </c>
      <c r="G109" s="21">
        <v>7</v>
      </c>
      <c r="H109" s="21">
        <v>22</v>
      </c>
      <c r="I109" s="21">
        <v>8</v>
      </c>
      <c r="J109" s="21">
        <v>15</v>
      </c>
      <c r="K109" s="21">
        <v>22</v>
      </c>
      <c r="L109" s="21">
        <v>26</v>
      </c>
      <c r="M109" s="21">
        <v>10</v>
      </c>
      <c r="N109" s="21">
        <v>8</v>
      </c>
      <c r="O109" s="21">
        <v>14</v>
      </c>
      <c r="P109" s="21">
        <v>3</v>
      </c>
      <c r="Q109" s="21">
        <v>18</v>
      </c>
      <c r="R109" s="21">
        <v>6</v>
      </c>
      <c r="S109" s="21">
        <v>5</v>
      </c>
      <c r="T109" s="21">
        <v>6</v>
      </c>
      <c r="U109" s="21">
        <v>10</v>
      </c>
      <c r="V109" s="21">
        <v>0</v>
      </c>
    </row>
    <row r="110" spans="1:22" ht="14.25">
      <c r="A110" s="25">
        <v>5</v>
      </c>
      <c r="B110" s="55" t="s">
        <v>356</v>
      </c>
      <c r="C110" s="56">
        <f>SUM(D110/D105)</f>
        <v>0.034503271861986914</v>
      </c>
      <c r="D110" s="32">
        <f t="shared" si="40"/>
        <v>58</v>
      </c>
      <c r="E110" s="21">
        <v>1</v>
      </c>
      <c r="F110" s="21">
        <v>5</v>
      </c>
      <c r="G110" s="21">
        <v>5</v>
      </c>
      <c r="H110" s="21">
        <v>1</v>
      </c>
      <c r="I110" s="21">
        <v>3</v>
      </c>
      <c r="J110" s="21">
        <v>0</v>
      </c>
      <c r="K110" s="21">
        <v>1</v>
      </c>
      <c r="L110" s="21">
        <v>9</v>
      </c>
      <c r="M110" s="21">
        <v>4</v>
      </c>
      <c r="N110" s="21">
        <v>6</v>
      </c>
      <c r="O110" s="21">
        <v>2</v>
      </c>
      <c r="P110" s="21">
        <v>11</v>
      </c>
      <c r="Q110" s="21">
        <v>1</v>
      </c>
      <c r="R110" s="21">
        <v>3</v>
      </c>
      <c r="S110" s="21">
        <v>3</v>
      </c>
      <c r="T110" s="21">
        <v>0</v>
      </c>
      <c r="U110" s="21">
        <v>3</v>
      </c>
      <c r="V110" s="21">
        <v>0</v>
      </c>
    </row>
    <row r="111" spans="1:22" ht="14.25">
      <c r="A111" s="25">
        <v>6</v>
      </c>
      <c r="B111" s="55" t="s">
        <v>93</v>
      </c>
      <c r="C111" s="56">
        <f>SUM(D111/D105)</f>
        <v>0.017251635930993457</v>
      </c>
      <c r="D111" s="32">
        <f t="shared" si="40"/>
        <v>29</v>
      </c>
      <c r="E111" s="21">
        <v>2</v>
      </c>
      <c r="F111" s="21">
        <v>1</v>
      </c>
      <c r="G111" s="21">
        <v>4</v>
      </c>
      <c r="H111" s="21">
        <v>0</v>
      </c>
      <c r="I111" s="21">
        <v>1</v>
      </c>
      <c r="J111" s="21">
        <v>1</v>
      </c>
      <c r="K111" s="21">
        <v>0</v>
      </c>
      <c r="L111" s="21">
        <v>1</v>
      </c>
      <c r="M111" s="21">
        <v>5</v>
      </c>
      <c r="N111" s="21">
        <v>1</v>
      </c>
      <c r="O111" s="21">
        <v>4</v>
      </c>
      <c r="P111" s="21">
        <v>1</v>
      </c>
      <c r="Q111" s="21">
        <v>4</v>
      </c>
      <c r="R111" s="21">
        <v>0</v>
      </c>
      <c r="S111" s="21">
        <v>1</v>
      </c>
      <c r="T111" s="21">
        <v>0</v>
      </c>
      <c r="U111" s="21">
        <v>3</v>
      </c>
      <c r="V111" s="21">
        <v>0</v>
      </c>
    </row>
    <row r="112" spans="1:22" ht="14.25">
      <c r="A112" s="25">
        <v>7</v>
      </c>
      <c r="B112" s="55" t="s">
        <v>94</v>
      </c>
      <c r="C112" s="56">
        <f>SUM(D112/D105)</f>
        <v>0.020226055919095775</v>
      </c>
      <c r="D112" s="32">
        <f t="shared" si="40"/>
        <v>34</v>
      </c>
      <c r="E112" s="21">
        <v>1</v>
      </c>
      <c r="F112" s="21">
        <v>3</v>
      </c>
      <c r="G112" s="21">
        <v>2</v>
      </c>
      <c r="H112" s="21">
        <v>2</v>
      </c>
      <c r="I112" s="21">
        <v>1</v>
      </c>
      <c r="J112" s="21">
        <v>2</v>
      </c>
      <c r="K112" s="21">
        <v>8</v>
      </c>
      <c r="L112" s="21">
        <v>4</v>
      </c>
      <c r="M112" s="21">
        <v>0</v>
      </c>
      <c r="N112" s="21">
        <v>2</v>
      </c>
      <c r="O112" s="21">
        <v>3</v>
      </c>
      <c r="P112" s="21">
        <v>2</v>
      </c>
      <c r="Q112" s="21">
        <v>2</v>
      </c>
      <c r="R112" s="21">
        <v>0</v>
      </c>
      <c r="S112" s="21">
        <v>0</v>
      </c>
      <c r="T112" s="21">
        <v>0</v>
      </c>
      <c r="U112" s="21">
        <v>2</v>
      </c>
      <c r="V112" s="21">
        <v>0</v>
      </c>
    </row>
    <row r="113" spans="1:22" ht="14.25">
      <c r="A113" s="25">
        <v>8</v>
      </c>
      <c r="B113" s="55" t="s">
        <v>95</v>
      </c>
      <c r="C113" s="56">
        <f>SUM(D113/D105)</f>
        <v>0.009518143961927425</v>
      </c>
      <c r="D113" s="32">
        <f t="shared" si="40"/>
        <v>16</v>
      </c>
      <c r="E113" s="21">
        <v>0</v>
      </c>
      <c r="F113" s="21">
        <v>3</v>
      </c>
      <c r="G113" s="21">
        <v>1</v>
      </c>
      <c r="H113" s="21">
        <v>0</v>
      </c>
      <c r="I113" s="21">
        <v>0</v>
      </c>
      <c r="J113" s="21">
        <v>2</v>
      </c>
      <c r="K113" s="21">
        <v>0</v>
      </c>
      <c r="L113" s="21">
        <v>4</v>
      </c>
      <c r="M113" s="21">
        <v>0</v>
      </c>
      <c r="N113" s="21">
        <v>4</v>
      </c>
      <c r="O113" s="21">
        <v>1</v>
      </c>
      <c r="P113" s="21">
        <v>0</v>
      </c>
      <c r="Q113" s="21">
        <v>1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</row>
    <row r="114" spans="1:22" ht="14.25">
      <c r="A114" s="25">
        <v>9</v>
      </c>
      <c r="B114" s="55" t="s">
        <v>96</v>
      </c>
      <c r="C114" s="56">
        <f>SUM(D114/D105)</f>
        <v>0.045211183819155266</v>
      </c>
      <c r="D114" s="32">
        <f t="shared" si="40"/>
        <v>76</v>
      </c>
      <c r="E114" s="21">
        <v>3</v>
      </c>
      <c r="F114" s="21">
        <v>3</v>
      </c>
      <c r="G114" s="21">
        <v>2</v>
      </c>
      <c r="H114" s="21">
        <v>6</v>
      </c>
      <c r="I114" s="21">
        <v>2</v>
      </c>
      <c r="J114" s="21">
        <v>3</v>
      </c>
      <c r="K114" s="21">
        <v>2</v>
      </c>
      <c r="L114" s="21">
        <v>8</v>
      </c>
      <c r="M114" s="21">
        <v>12</v>
      </c>
      <c r="N114" s="21">
        <v>10</v>
      </c>
      <c r="O114" s="21">
        <v>2</v>
      </c>
      <c r="P114" s="21">
        <v>3</v>
      </c>
      <c r="Q114" s="21">
        <v>6</v>
      </c>
      <c r="R114" s="21">
        <v>5</v>
      </c>
      <c r="S114" s="21">
        <v>5</v>
      </c>
      <c r="T114" s="21">
        <v>1</v>
      </c>
      <c r="U114" s="21">
        <v>3</v>
      </c>
      <c r="V114" s="21">
        <v>0</v>
      </c>
    </row>
    <row r="115" spans="1:22" ht="14.25">
      <c r="A115" s="25">
        <v>10</v>
      </c>
      <c r="B115" s="55" t="s">
        <v>97</v>
      </c>
      <c r="C115" s="56">
        <f>SUM(D115/D105)</f>
        <v>0.034503271861986914</v>
      </c>
      <c r="D115" s="32">
        <f t="shared" si="40"/>
        <v>58</v>
      </c>
      <c r="E115" s="21">
        <v>3</v>
      </c>
      <c r="F115" s="21">
        <v>2</v>
      </c>
      <c r="G115" s="21">
        <v>3</v>
      </c>
      <c r="H115" s="21">
        <v>3</v>
      </c>
      <c r="I115" s="21">
        <v>2</v>
      </c>
      <c r="J115" s="21">
        <v>0</v>
      </c>
      <c r="K115" s="21">
        <v>4</v>
      </c>
      <c r="L115" s="21">
        <v>7</v>
      </c>
      <c r="M115" s="21">
        <v>1</v>
      </c>
      <c r="N115" s="21">
        <v>1</v>
      </c>
      <c r="O115" s="21">
        <v>1</v>
      </c>
      <c r="P115" s="21">
        <v>4</v>
      </c>
      <c r="Q115" s="21">
        <v>7</v>
      </c>
      <c r="R115" s="21">
        <v>3</v>
      </c>
      <c r="S115" s="21">
        <v>8</v>
      </c>
      <c r="T115" s="21">
        <v>3</v>
      </c>
      <c r="U115" s="21">
        <v>6</v>
      </c>
      <c r="V115" s="21">
        <v>0</v>
      </c>
    </row>
    <row r="116" spans="1:22" ht="14.25">
      <c r="A116" s="25">
        <v>11</v>
      </c>
      <c r="B116" s="55" t="s">
        <v>98</v>
      </c>
      <c r="C116" s="56">
        <f>SUM(D116/D105)</f>
        <v>0.0725758477096966</v>
      </c>
      <c r="D116" s="32">
        <f t="shared" si="40"/>
        <v>122</v>
      </c>
      <c r="E116" s="21">
        <v>5</v>
      </c>
      <c r="F116" s="21">
        <v>3</v>
      </c>
      <c r="G116" s="21">
        <v>9</v>
      </c>
      <c r="H116" s="21">
        <v>17</v>
      </c>
      <c r="I116" s="21">
        <v>14</v>
      </c>
      <c r="J116" s="21">
        <v>10</v>
      </c>
      <c r="K116" s="21">
        <v>3</v>
      </c>
      <c r="L116" s="21">
        <v>13</v>
      </c>
      <c r="M116" s="21">
        <v>11</v>
      </c>
      <c r="N116" s="21">
        <v>11</v>
      </c>
      <c r="O116" s="21">
        <v>7</v>
      </c>
      <c r="P116" s="21">
        <v>1</v>
      </c>
      <c r="Q116" s="21">
        <v>2</v>
      </c>
      <c r="R116" s="21">
        <v>1</v>
      </c>
      <c r="S116" s="21">
        <v>4</v>
      </c>
      <c r="T116" s="21">
        <v>7</v>
      </c>
      <c r="U116" s="21">
        <v>4</v>
      </c>
      <c r="V116" s="21">
        <v>0</v>
      </c>
    </row>
    <row r="117" spans="1:22" ht="14.25">
      <c r="A117" s="25">
        <v>12</v>
      </c>
      <c r="B117" s="55"/>
      <c r="C117" s="56">
        <f>SUM(D117/D105)</f>
        <v>0</v>
      </c>
      <c r="D117" s="32">
        <f t="shared" si="40"/>
        <v>0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9" spans="1:22" ht="12.75">
      <c r="A119" s="121">
        <v>25</v>
      </c>
      <c r="B119" s="132" t="s">
        <v>37</v>
      </c>
      <c r="C119" s="122" t="s">
        <v>2</v>
      </c>
      <c r="D119" s="122"/>
      <c r="E119" s="19">
        <v>1</v>
      </c>
      <c r="F119" s="19">
        <v>2</v>
      </c>
      <c r="G119" s="19">
        <v>3</v>
      </c>
      <c r="H119" s="19">
        <v>4</v>
      </c>
      <c r="I119" s="19">
        <v>5</v>
      </c>
      <c r="J119" s="19">
        <v>6</v>
      </c>
      <c r="K119" s="19">
        <v>7</v>
      </c>
      <c r="L119" s="19">
        <v>8</v>
      </c>
      <c r="M119" s="19">
        <v>9</v>
      </c>
      <c r="N119" s="19">
        <v>10</v>
      </c>
      <c r="O119" s="19">
        <v>11</v>
      </c>
      <c r="P119" s="19">
        <v>12</v>
      </c>
      <c r="Q119" s="19">
        <v>13</v>
      </c>
      <c r="R119" s="19">
        <v>14</v>
      </c>
      <c r="S119" s="19">
        <v>15</v>
      </c>
      <c r="T119" s="19">
        <v>16</v>
      </c>
      <c r="U119" s="19">
        <v>17</v>
      </c>
      <c r="V119" s="19">
        <v>18</v>
      </c>
    </row>
    <row r="120" spans="1:22" ht="12.75">
      <c r="A120" s="121"/>
      <c r="B120" s="132"/>
      <c r="C120" s="122"/>
      <c r="D120" s="122"/>
      <c r="E120" s="19" t="s">
        <v>6</v>
      </c>
      <c r="F120" s="19" t="s">
        <v>7</v>
      </c>
      <c r="G120" s="19" t="s">
        <v>8</v>
      </c>
      <c r="H120" s="19" t="s">
        <v>9</v>
      </c>
      <c r="I120" s="19" t="s">
        <v>10</v>
      </c>
      <c r="J120" s="19" t="s">
        <v>11</v>
      </c>
      <c r="K120" s="19" t="s">
        <v>12</v>
      </c>
      <c r="L120" s="19" t="s">
        <v>13</v>
      </c>
      <c r="M120" s="19" t="s">
        <v>14</v>
      </c>
      <c r="N120" s="19" t="s">
        <v>15</v>
      </c>
      <c r="O120" s="19" t="s">
        <v>16</v>
      </c>
      <c r="P120" s="19" t="s">
        <v>16</v>
      </c>
      <c r="Q120" s="19" t="s">
        <v>17</v>
      </c>
      <c r="R120" s="19" t="s">
        <v>18</v>
      </c>
      <c r="S120" s="19" t="s">
        <v>19</v>
      </c>
      <c r="T120" s="19" t="s">
        <v>20</v>
      </c>
      <c r="U120" s="19" t="s">
        <v>19</v>
      </c>
      <c r="V120" s="23" t="s">
        <v>21</v>
      </c>
    </row>
    <row r="121" spans="1:22" ht="12.75">
      <c r="A121" s="121"/>
      <c r="B121" s="121" t="s">
        <v>2</v>
      </c>
      <c r="C121" s="121"/>
      <c r="D121" s="53">
        <f aca="true" t="shared" si="41" ref="D121:V121">SUM(D122:D133)</f>
        <v>318</v>
      </c>
      <c r="E121" s="54">
        <f t="shared" si="41"/>
        <v>4</v>
      </c>
      <c r="F121" s="53">
        <f t="shared" si="41"/>
        <v>12</v>
      </c>
      <c r="G121" s="53">
        <f t="shared" si="41"/>
        <v>22</v>
      </c>
      <c r="H121" s="53">
        <f t="shared" si="41"/>
        <v>13</v>
      </c>
      <c r="I121" s="53">
        <f t="shared" si="41"/>
        <v>7</v>
      </c>
      <c r="J121" s="53">
        <f t="shared" si="41"/>
        <v>0</v>
      </c>
      <c r="K121" s="53">
        <f t="shared" si="41"/>
        <v>6</v>
      </c>
      <c r="L121" s="53">
        <f t="shared" si="41"/>
        <v>18</v>
      </c>
      <c r="M121" s="53">
        <f t="shared" si="41"/>
        <v>53</v>
      </c>
      <c r="N121" s="53">
        <f t="shared" si="41"/>
        <v>73</v>
      </c>
      <c r="O121" s="53">
        <f t="shared" si="41"/>
        <v>21</v>
      </c>
      <c r="P121" s="53">
        <f t="shared" si="41"/>
        <v>25</v>
      </c>
      <c r="Q121" s="53">
        <f t="shared" si="41"/>
        <v>13</v>
      </c>
      <c r="R121" s="53">
        <f t="shared" si="41"/>
        <v>20</v>
      </c>
      <c r="S121" s="53">
        <f t="shared" si="41"/>
        <v>16</v>
      </c>
      <c r="T121" s="53">
        <f t="shared" si="41"/>
        <v>2</v>
      </c>
      <c r="U121" s="53">
        <f t="shared" si="41"/>
        <v>13</v>
      </c>
      <c r="V121" s="53">
        <f t="shared" si="41"/>
        <v>0</v>
      </c>
    </row>
    <row r="122" spans="1:22" ht="12.75">
      <c r="A122" s="25">
        <v>1</v>
      </c>
      <c r="B122" s="58" t="s">
        <v>99</v>
      </c>
      <c r="C122" s="56">
        <f>SUM(D122/D121)</f>
        <v>0.4088050314465409</v>
      </c>
      <c r="D122" s="32">
        <f aca="true" t="shared" si="42" ref="D122:D133">SUM(E122:V122)</f>
        <v>130</v>
      </c>
      <c r="E122" s="32">
        <v>1</v>
      </c>
      <c r="F122" s="21">
        <v>3</v>
      </c>
      <c r="G122" s="21">
        <v>12</v>
      </c>
      <c r="H122" s="21">
        <v>7</v>
      </c>
      <c r="I122" s="21">
        <v>5</v>
      </c>
      <c r="J122" s="21">
        <v>0</v>
      </c>
      <c r="K122" s="21">
        <v>2</v>
      </c>
      <c r="L122" s="21">
        <v>10</v>
      </c>
      <c r="M122" s="21">
        <v>31</v>
      </c>
      <c r="N122" s="21">
        <v>36</v>
      </c>
      <c r="O122" s="21">
        <v>5</v>
      </c>
      <c r="P122" s="21">
        <v>4</v>
      </c>
      <c r="Q122" s="21">
        <v>3</v>
      </c>
      <c r="R122" s="21">
        <v>2</v>
      </c>
      <c r="S122" s="21">
        <v>5</v>
      </c>
      <c r="T122" s="21">
        <v>2</v>
      </c>
      <c r="U122" s="21">
        <v>2</v>
      </c>
      <c r="V122" s="21">
        <v>0</v>
      </c>
    </row>
    <row r="123" spans="1:22" ht="12.75">
      <c r="A123" s="25">
        <v>2</v>
      </c>
      <c r="B123" s="58" t="s">
        <v>100</v>
      </c>
      <c r="C123" s="56">
        <f>SUM(D123/D121)</f>
        <v>0.1509433962264151</v>
      </c>
      <c r="D123" s="32">
        <f t="shared" si="42"/>
        <v>48</v>
      </c>
      <c r="E123" s="21">
        <v>0</v>
      </c>
      <c r="F123" s="21">
        <v>1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3</v>
      </c>
      <c r="M123" s="21">
        <v>7</v>
      </c>
      <c r="N123" s="21">
        <v>14</v>
      </c>
      <c r="O123" s="21">
        <v>5</v>
      </c>
      <c r="P123" s="21">
        <v>9</v>
      </c>
      <c r="Q123" s="21">
        <v>3</v>
      </c>
      <c r="R123" s="21">
        <v>2</v>
      </c>
      <c r="S123" s="21">
        <v>1</v>
      </c>
      <c r="T123" s="21">
        <v>0</v>
      </c>
      <c r="U123" s="21">
        <v>3</v>
      </c>
      <c r="V123" s="21">
        <v>0</v>
      </c>
    </row>
    <row r="124" spans="1:22" ht="12.75">
      <c r="A124" s="25">
        <v>3</v>
      </c>
      <c r="B124" s="58" t="s">
        <v>101</v>
      </c>
      <c r="C124" s="56">
        <f>SUM(D124/D121)</f>
        <v>0.2358490566037736</v>
      </c>
      <c r="D124" s="32">
        <f t="shared" si="42"/>
        <v>75</v>
      </c>
      <c r="E124" s="21">
        <v>3</v>
      </c>
      <c r="F124" s="21">
        <v>7</v>
      </c>
      <c r="G124" s="21">
        <v>3</v>
      </c>
      <c r="H124" s="21">
        <v>4</v>
      </c>
      <c r="I124" s="21">
        <v>1</v>
      </c>
      <c r="J124" s="21">
        <v>0</v>
      </c>
      <c r="K124" s="21">
        <v>2</v>
      </c>
      <c r="L124" s="21">
        <v>3</v>
      </c>
      <c r="M124" s="21">
        <v>4</v>
      </c>
      <c r="N124" s="21">
        <v>18</v>
      </c>
      <c r="O124" s="21">
        <v>4</v>
      </c>
      <c r="P124" s="21">
        <v>3</v>
      </c>
      <c r="Q124" s="21">
        <v>4</v>
      </c>
      <c r="R124" s="21">
        <v>8</v>
      </c>
      <c r="S124" s="21">
        <v>6</v>
      </c>
      <c r="T124" s="21">
        <v>0</v>
      </c>
      <c r="U124" s="21">
        <v>5</v>
      </c>
      <c r="V124" s="21">
        <v>0</v>
      </c>
    </row>
    <row r="125" spans="1:22" ht="12.75">
      <c r="A125" s="25">
        <v>4</v>
      </c>
      <c r="B125" s="58" t="s">
        <v>102</v>
      </c>
      <c r="C125" s="56">
        <f>SUM(D125/D121)</f>
        <v>0.08176100628930817</v>
      </c>
      <c r="D125" s="32">
        <f t="shared" si="42"/>
        <v>26</v>
      </c>
      <c r="E125" s="21">
        <v>0</v>
      </c>
      <c r="F125" s="21">
        <v>0</v>
      </c>
      <c r="G125" s="21">
        <v>3</v>
      </c>
      <c r="H125" s="21">
        <v>0</v>
      </c>
      <c r="I125" s="21">
        <v>0</v>
      </c>
      <c r="J125" s="21">
        <v>0</v>
      </c>
      <c r="K125" s="21">
        <v>2</v>
      </c>
      <c r="L125" s="21">
        <v>1</v>
      </c>
      <c r="M125" s="21">
        <v>1</v>
      </c>
      <c r="N125" s="21">
        <v>2</v>
      </c>
      <c r="O125" s="21">
        <v>6</v>
      </c>
      <c r="P125" s="21">
        <v>9</v>
      </c>
      <c r="Q125" s="21">
        <v>0</v>
      </c>
      <c r="R125" s="21">
        <v>1</v>
      </c>
      <c r="S125" s="21">
        <v>1</v>
      </c>
      <c r="T125" s="21">
        <v>0</v>
      </c>
      <c r="U125" s="21">
        <v>0</v>
      </c>
      <c r="V125" s="21">
        <v>0</v>
      </c>
    </row>
    <row r="126" spans="1:22" ht="12.75">
      <c r="A126" s="25">
        <v>5</v>
      </c>
      <c r="B126" s="58" t="s">
        <v>103</v>
      </c>
      <c r="C126" s="56">
        <f>SUM(D126/D121)</f>
        <v>0.12264150943396226</v>
      </c>
      <c r="D126" s="32">
        <f t="shared" si="42"/>
        <v>39</v>
      </c>
      <c r="E126" s="21">
        <v>0</v>
      </c>
      <c r="F126" s="21">
        <v>1</v>
      </c>
      <c r="G126" s="21">
        <v>4</v>
      </c>
      <c r="H126" s="21">
        <v>2</v>
      </c>
      <c r="I126" s="21">
        <v>1</v>
      </c>
      <c r="J126" s="21">
        <v>0</v>
      </c>
      <c r="K126" s="21">
        <v>0</v>
      </c>
      <c r="L126" s="21">
        <v>1</v>
      </c>
      <c r="M126" s="21">
        <v>10</v>
      </c>
      <c r="N126" s="21">
        <v>3</v>
      </c>
      <c r="O126" s="21">
        <v>1</v>
      </c>
      <c r="P126" s="21">
        <v>0</v>
      </c>
      <c r="Q126" s="21">
        <v>3</v>
      </c>
      <c r="R126" s="21">
        <v>7</v>
      </c>
      <c r="S126" s="21">
        <v>3</v>
      </c>
      <c r="T126" s="21">
        <v>0</v>
      </c>
      <c r="U126" s="21">
        <v>3</v>
      </c>
      <c r="V126" s="21">
        <v>0</v>
      </c>
    </row>
    <row r="127" spans="1:22" ht="12.75">
      <c r="A127" s="25">
        <v>6</v>
      </c>
      <c r="B127" s="58"/>
      <c r="C127" s="56">
        <f>SUM(D127/D121)</f>
        <v>0</v>
      </c>
      <c r="D127" s="32">
        <f t="shared" si="42"/>
        <v>0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12.75">
      <c r="A128" s="25">
        <v>7</v>
      </c>
      <c r="B128" s="58"/>
      <c r="C128" s="56">
        <f>SUM(D128/D121)</f>
        <v>0</v>
      </c>
      <c r="D128" s="32">
        <f t="shared" si="42"/>
        <v>0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12.75">
      <c r="A129" s="25">
        <v>8</v>
      </c>
      <c r="B129" s="58"/>
      <c r="C129" s="56">
        <f>SUM(D129/D121)</f>
        <v>0</v>
      </c>
      <c r="D129" s="32">
        <f t="shared" si="42"/>
        <v>0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12.75">
      <c r="A130" s="25">
        <v>9</v>
      </c>
      <c r="B130" s="58"/>
      <c r="C130" s="56">
        <f>SUM(D130/D121)</f>
        <v>0</v>
      </c>
      <c r="D130" s="32">
        <f t="shared" si="42"/>
        <v>0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12.75">
      <c r="A131" s="25">
        <v>10</v>
      </c>
      <c r="B131" s="58"/>
      <c r="C131" s="56">
        <f>SUM(D131/D121)</f>
        <v>0</v>
      </c>
      <c r="D131" s="32">
        <f t="shared" si="42"/>
        <v>0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12.75">
      <c r="A132" s="25">
        <v>11</v>
      </c>
      <c r="B132" s="58"/>
      <c r="C132" s="56">
        <f>SUM(D132/D121)</f>
        <v>0</v>
      </c>
      <c r="D132" s="32">
        <f t="shared" si="42"/>
        <v>0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12.75">
      <c r="A133" s="25">
        <v>12</v>
      </c>
      <c r="B133" s="58"/>
      <c r="C133" s="56">
        <f>SUM(D133/D121)</f>
        <v>0</v>
      </c>
      <c r="D133" s="32">
        <f t="shared" si="42"/>
        <v>0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6" spans="1:22" ht="20.25">
      <c r="A136" s="133" t="s">
        <v>1</v>
      </c>
      <c r="B136" s="133"/>
      <c r="C136" s="59" t="s">
        <v>104</v>
      </c>
      <c r="D136" s="59">
        <v>1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 customHeight="1">
      <c r="A137" s="134">
        <v>1</v>
      </c>
      <c r="B137" s="135" t="s">
        <v>26</v>
      </c>
      <c r="C137" s="136" t="s">
        <v>2</v>
      </c>
      <c r="D137" s="136"/>
      <c r="E137" s="37">
        <v>1</v>
      </c>
      <c r="F137" s="37">
        <v>2</v>
      </c>
      <c r="G137" s="37">
        <v>3</v>
      </c>
      <c r="H137" s="37">
        <v>4</v>
      </c>
      <c r="I137" s="37">
        <v>5</v>
      </c>
      <c r="J137" s="37">
        <v>6</v>
      </c>
      <c r="K137" s="60">
        <v>7</v>
      </c>
      <c r="L137" s="37">
        <v>8</v>
      </c>
      <c r="M137" s="37">
        <v>9</v>
      </c>
      <c r="N137" s="37">
        <v>10</v>
      </c>
      <c r="O137" s="37">
        <v>11</v>
      </c>
      <c r="P137" s="37">
        <v>12</v>
      </c>
      <c r="Q137" s="60">
        <v>13</v>
      </c>
      <c r="R137" s="60">
        <v>14</v>
      </c>
      <c r="S137" s="60">
        <v>15</v>
      </c>
      <c r="T137" s="60">
        <v>16</v>
      </c>
      <c r="U137" s="60">
        <v>17</v>
      </c>
      <c r="V137" s="60">
        <v>18</v>
      </c>
    </row>
    <row r="138" spans="1:22" ht="12.75" customHeight="1">
      <c r="A138" s="134"/>
      <c r="B138" s="135"/>
      <c r="C138" s="136"/>
      <c r="D138" s="136"/>
      <c r="E138" s="37" t="s">
        <v>6</v>
      </c>
      <c r="F138" s="37" t="s">
        <v>7</v>
      </c>
      <c r="G138" s="37" t="s">
        <v>8</v>
      </c>
      <c r="H138" s="37" t="s">
        <v>9</v>
      </c>
      <c r="I138" s="37" t="s">
        <v>10</v>
      </c>
      <c r="J138" s="37" t="s">
        <v>11</v>
      </c>
      <c r="K138" s="60" t="s">
        <v>12</v>
      </c>
      <c r="L138" s="37" t="s">
        <v>13</v>
      </c>
      <c r="M138" s="37" t="s">
        <v>14</v>
      </c>
      <c r="N138" s="37" t="s">
        <v>15</v>
      </c>
      <c r="O138" s="37" t="s">
        <v>16</v>
      </c>
      <c r="P138" s="37" t="s">
        <v>16</v>
      </c>
      <c r="Q138" s="60" t="s">
        <v>17</v>
      </c>
      <c r="R138" s="60" t="s">
        <v>18</v>
      </c>
      <c r="S138" s="60" t="s">
        <v>19</v>
      </c>
      <c r="T138" s="60" t="s">
        <v>20</v>
      </c>
      <c r="U138" s="60" t="s">
        <v>19</v>
      </c>
      <c r="V138" s="61" t="s">
        <v>21</v>
      </c>
    </row>
    <row r="139" spans="1:22" ht="12.75" customHeight="1">
      <c r="A139" s="134"/>
      <c r="B139" s="137" t="s">
        <v>2</v>
      </c>
      <c r="C139" s="137"/>
      <c r="D139" s="62">
        <f aca="true" t="shared" si="43" ref="D139:V139">SUM(D140:D154)</f>
        <v>1159</v>
      </c>
      <c r="E139" s="63">
        <f t="shared" si="43"/>
        <v>0</v>
      </c>
      <c r="F139" s="63">
        <f t="shared" si="43"/>
        <v>0</v>
      </c>
      <c r="G139" s="63">
        <f t="shared" si="43"/>
        <v>0</v>
      </c>
      <c r="H139" s="63">
        <f t="shared" si="43"/>
        <v>0</v>
      </c>
      <c r="I139" s="63">
        <f t="shared" si="43"/>
        <v>0</v>
      </c>
      <c r="J139" s="63">
        <f t="shared" si="43"/>
        <v>0</v>
      </c>
      <c r="K139" s="62">
        <f t="shared" si="43"/>
        <v>160</v>
      </c>
      <c r="L139" s="63">
        <f t="shared" si="43"/>
        <v>0</v>
      </c>
      <c r="M139" s="63">
        <f t="shared" si="43"/>
        <v>0</v>
      </c>
      <c r="N139" s="63">
        <f t="shared" si="43"/>
        <v>0</v>
      </c>
      <c r="O139" s="63">
        <f t="shared" si="43"/>
        <v>0</v>
      </c>
      <c r="P139" s="63">
        <f t="shared" si="43"/>
        <v>0</v>
      </c>
      <c r="Q139" s="62">
        <f t="shared" si="43"/>
        <v>304</v>
      </c>
      <c r="R139" s="62">
        <f t="shared" si="43"/>
        <v>214</v>
      </c>
      <c r="S139" s="62">
        <f t="shared" si="43"/>
        <v>195</v>
      </c>
      <c r="T139" s="62">
        <f t="shared" si="43"/>
        <v>116</v>
      </c>
      <c r="U139" s="62">
        <f t="shared" si="43"/>
        <v>170</v>
      </c>
      <c r="V139" s="62">
        <f t="shared" si="43"/>
        <v>0</v>
      </c>
    </row>
    <row r="140" spans="1:22" ht="14.25">
      <c r="A140" s="50">
        <v>1</v>
      </c>
      <c r="B140" s="64" t="s">
        <v>105</v>
      </c>
      <c r="C140" s="51">
        <f>SUM(D140/D139)</f>
        <v>0.3339085418464193</v>
      </c>
      <c r="D140" s="65">
        <f aca="true" t="shared" si="44" ref="D140:D154">SUM(E140:V140)</f>
        <v>387</v>
      </c>
      <c r="E140" s="47"/>
      <c r="F140" s="48"/>
      <c r="G140" s="48"/>
      <c r="H140" s="48"/>
      <c r="I140" s="48"/>
      <c r="J140" s="48"/>
      <c r="K140" s="52">
        <v>63</v>
      </c>
      <c r="L140" s="48"/>
      <c r="M140" s="48"/>
      <c r="N140" s="48"/>
      <c r="O140" s="48"/>
      <c r="P140" s="48"/>
      <c r="Q140" s="65">
        <v>136</v>
      </c>
      <c r="R140" s="52">
        <v>102</v>
      </c>
      <c r="S140" s="52">
        <v>35</v>
      </c>
      <c r="T140" s="52">
        <v>23</v>
      </c>
      <c r="U140" s="52">
        <v>28</v>
      </c>
      <c r="V140" s="52"/>
    </row>
    <row r="141" spans="1:22" ht="14.25">
      <c r="A141" s="50">
        <v>2</v>
      </c>
      <c r="B141" s="64" t="s">
        <v>106</v>
      </c>
      <c r="C141" s="51">
        <f>SUM(D141/D139)</f>
        <v>0.11130284728213978</v>
      </c>
      <c r="D141" s="65">
        <f t="shared" si="44"/>
        <v>129</v>
      </c>
      <c r="E141" s="48"/>
      <c r="F141" s="48"/>
      <c r="G141" s="48"/>
      <c r="H141" s="48"/>
      <c r="I141" s="48"/>
      <c r="J141" s="48"/>
      <c r="K141" s="52">
        <v>11</v>
      </c>
      <c r="L141" s="48"/>
      <c r="M141" s="48"/>
      <c r="N141" s="48"/>
      <c r="O141" s="48"/>
      <c r="P141" s="48"/>
      <c r="Q141" s="52">
        <v>32</v>
      </c>
      <c r="R141" s="52">
        <v>22</v>
      </c>
      <c r="S141" s="52">
        <v>27</v>
      </c>
      <c r="T141" s="52">
        <v>10</v>
      </c>
      <c r="U141" s="52">
        <v>27</v>
      </c>
      <c r="V141" s="52"/>
    </row>
    <row r="142" spans="1:22" ht="14.25">
      <c r="A142" s="50">
        <v>3</v>
      </c>
      <c r="B142" s="64" t="s">
        <v>107</v>
      </c>
      <c r="C142" s="51">
        <f>SUM(D142/D139)</f>
        <v>0.059534081104400345</v>
      </c>
      <c r="D142" s="65">
        <f t="shared" si="44"/>
        <v>69</v>
      </c>
      <c r="E142" s="48"/>
      <c r="F142" s="48"/>
      <c r="G142" s="48"/>
      <c r="H142" s="48"/>
      <c r="I142" s="48"/>
      <c r="J142" s="48"/>
      <c r="K142" s="52">
        <v>12</v>
      </c>
      <c r="L142" s="48"/>
      <c r="M142" s="48"/>
      <c r="N142" s="48"/>
      <c r="O142" s="48"/>
      <c r="P142" s="48"/>
      <c r="Q142" s="52">
        <v>10</v>
      </c>
      <c r="R142" s="52">
        <v>4</v>
      </c>
      <c r="S142" s="52">
        <v>7</v>
      </c>
      <c r="T142" s="52">
        <v>22</v>
      </c>
      <c r="U142" s="52">
        <v>14</v>
      </c>
      <c r="V142" s="52"/>
    </row>
    <row r="143" spans="1:22" ht="14.25">
      <c r="A143" s="50">
        <v>4</v>
      </c>
      <c r="B143" s="64" t="s">
        <v>108</v>
      </c>
      <c r="C143" s="51">
        <f>SUM(D143/D139)</f>
        <v>0.09663503019844694</v>
      </c>
      <c r="D143" s="65">
        <f t="shared" si="44"/>
        <v>112</v>
      </c>
      <c r="E143" s="48"/>
      <c r="F143" s="48"/>
      <c r="G143" s="48"/>
      <c r="H143" s="48"/>
      <c r="I143" s="48"/>
      <c r="J143" s="48"/>
      <c r="K143" s="52">
        <v>29</v>
      </c>
      <c r="L143" s="48"/>
      <c r="M143" s="48"/>
      <c r="N143" s="48"/>
      <c r="O143" s="48"/>
      <c r="P143" s="48"/>
      <c r="Q143" s="52">
        <v>22</v>
      </c>
      <c r="R143" s="52">
        <v>12</v>
      </c>
      <c r="S143" s="52">
        <v>14</v>
      </c>
      <c r="T143" s="52">
        <v>24</v>
      </c>
      <c r="U143" s="52">
        <v>11</v>
      </c>
      <c r="V143" s="52"/>
    </row>
    <row r="144" spans="1:22" ht="14.25">
      <c r="A144" s="50">
        <v>5</v>
      </c>
      <c r="B144" s="64" t="s">
        <v>109</v>
      </c>
      <c r="C144" s="51">
        <f>SUM(D144/D139)</f>
        <v>0.012942191544434857</v>
      </c>
      <c r="D144" s="65">
        <f t="shared" si="44"/>
        <v>15</v>
      </c>
      <c r="E144" s="48"/>
      <c r="F144" s="48"/>
      <c r="G144" s="48"/>
      <c r="H144" s="48"/>
      <c r="I144" s="48"/>
      <c r="J144" s="48"/>
      <c r="K144" s="52">
        <v>2</v>
      </c>
      <c r="L144" s="48"/>
      <c r="M144" s="48"/>
      <c r="N144" s="48"/>
      <c r="O144" s="48"/>
      <c r="P144" s="48"/>
      <c r="Q144" s="52">
        <v>1</v>
      </c>
      <c r="R144" s="52">
        <v>1</v>
      </c>
      <c r="S144" s="52">
        <v>2</v>
      </c>
      <c r="T144" s="52">
        <v>4</v>
      </c>
      <c r="U144" s="52">
        <v>5</v>
      </c>
      <c r="V144" s="52"/>
    </row>
    <row r="145" spans="1:22" ht="14.25">
      <c r="A145" s="50">
        <v>6</v>
      </c>
      <c r="B145" s="64" t="s">
        <v>110</v>
      </c>
      <c r="C145" s="51">
        <f>SUM(D145/D139)</f>
        <v>0.013805004314063849</v>
      </c>
      <c r="D145" s="65">
        <f t="shared" si="44"/>
        <v>16</v>
      </c>
      <c r="E145" s="48"/>
      <c r="F145" s="48"/>
      <c r="G145" s="48"/>
      <c r="H145" s="48"/>
      <c r="I145" s="48"/>
      <c r="J145" s="48"/>
      <c r="K145" s="52">
        <v>3</v>
      </c>
      <c r="L145" s="48"/>
      <c r="M145" s="48"/>
      <c r="N145" s="48"/>
      <c r="O145" s="48"/>
      <c r="P145" s="48"/>
      <c r="Q145" s="52">
        <v>0</v>
      </c>
      <c r="R145" s="52">
        <v>2</v>
      </c>
      <c r="S145" s="52">
        <v>9</v>
      </c>
      <c r="T145" s="52">
        <v>0</v>
      </c>
      <c r="U145" s="52">
        <v>2</v>
      </c>
      <c r="V145" s="52"/>
    </row>
    <row r="146" spans="1:22" ht="14.25">
      <c r="A146" s="50">
        <v>7</v>
      </c>
      <c r="B146" s="64" t="s">
        <v>111</v>
      </c>
      <c r="C146" s="51">
        <f>SUM(D146/D139)</f>
        <v>0.03710094909404659</v>
      </c>
      <c r="D146" s="65">
        <f t="shared" si="44"/>
        <v>43</v>
      </c>
      <c r="E146" s="48"/>
      <c r="F146" s="48"/>
      <c r="G146" s="48"/>
      <c r="H146" s="48"/>
      <c r="I146" s="48"/>
      <c r="J146" s="48"/>
      <c r="K146" s="52">
        <v>15</v>
      </c>
      <c r="L146" s="48"/>
      <c r="M146" s="48"/>
      <c r="N146" s="48"/>
      <c r="O146" s="48"/>
      <c r="P146" s="48"/>
      <c r="Q146" s="52">
        <v>6</v>
      </c>
      <c r="R146" s="52">
        <v>2</v>
      </c>
      <c r="S146" s="52">
        <v>8</v>
      </c>
      <c r="T146" s="52">
        <v>6</v>
      </c>
      <c r="U146" s="52">
        <v>6</v>
      </c>
      <c r="V146" s="52"/>
    </row>
    <row r="147" spans="1:22" ht="14.25">
      <c r="A147" s="50">
        <v>8</v>
      </c>
      <c r="B147" s="64" t="s">
        <v>112</v>
      </c>
      <c r="C147" s="51">
        <f>SUM(D147/D139)</f>
        <v>0.07679033649698015</v>
      </c>
      <c r="D147" s="65">
        <f t="shared" si="44"/>
        <v>89</v>
      </c>
      <c r="E147" s="48"/>
      <c r="F147" s="48"/>
      <c r="G147" s="48"/>
      <c r="H147" s="48"/>
      <c r="I147" s="48"/>
      <c r="J147" s="48"/>
      <c r="K147" s="52">
        <v>3</v>
      </c>
      <c r="L147" s="48"/>
      <c r="M147" s="48"/>
      <c r="N147" s="48"/>
      <c r="O147" s="48"/>
      <c r="P147" s="48"/>
      <c r="Q147" s="52">
        <v>49</v>
      </c>
      <c r="R147" s="52">
        <v>22</v>
      </c>
      <c r="S147" s="52">
        <v>7</v>
      </c>
      <c r="T147" s="52">
        <v>1</v>
      </c>
      <c r="U147" s="52">
        <v>7</v>
      </c>
      <c r="V147" s="52"/>
    </row>
    <row r="148" spans="1:22" ht="14.25">
      <c r="A148" s="50">
        <v>9</v>
      </c>
      <c r="B148" s="64" t="s">
        <v>113</v>
      </c>
      <c r="C148" s="51">
        <f>SUM(D148/D139)</f>
        <v>0.04141501294219154</v>
      </c>
      <c r="D148" s="65">
        <f t="shared" si="44"/>
        <v>48</v>
      </c>
      <c r="E148" s="48"/>
      <c r="F148" s="48"/>
      <c r="G148" s="48"/>
      <c r="H148" s="48"/>
      <c r="I148" s="48"/>
      <c r="J148" s="48"/>
      <c r="K148" s="52">
        <v>2</v>
      </c>
      <c r="L148" s="48"/>
      <c r="M148" s="48"/>
      <c r="N148" s="48"/>
      <c r="O148" s="48"/>
      <c r="P148" s="48"/>
      <c r="Q148" s="52">
        <v>13</v>
      </c>
      <c r="R148" s="52">
        <v>16</v>
      </c>
      <c r="S148" s="52">
        <v>3</v>
      </c>
      <c r="T148" s="52">
        <v>7</v>
      </c>
      <c r="U148" s="52">
        <v>7</v>
      </c>
      <c r="V148" s="52"/>
    </row>
    <row r="149" spans="1:22" ht="14.25">
      <c r="A149" s="50">
        <v>11</v>
      </c>
      <c r="B149" s="64" t="s">
        <v>114</v>
      </c>
      <c r="C149" s="51">
        <f>SUM(D149/D139)</f>
        <v>0.022433132010353754</v>
      </c>
      <c r="D149" s="65">
        <f t="shared" si="44"/>
        <v>26</v>
      </c>
      <c r="E149" s="48"/>
      <c r="F149" s="48"/>
      <c r="G149" s="48"/>
      <c r="H149" s="48"/>
      <c r="I149" s="48"/>
      <c r="J149" s="48"/>
      <c r="K149" s="52">
        <v>1</v>
      </c>
      <c r="L149" s="48"/>
      <c r="M149" s="48"/>
      <c r="N149" s="48"/>
      <c r="O149" s="48"/>
      <c r="P149" s="48"/>
      <c r="Q149" s="52">
        <v>3</v>
      </c>
      <c r="R149" s="52">
        <v>6</v>
      </c>
      <c r="S149" s="52">
        <v>4</v>
      </c>
      <c r="T149" s="52">
        <v>2</v>
      </c>
      <c r="U149" s="52">
        <v>10</v>
      </c>
      <c r="V149" s="52"/>
    </row>
    <row r="150" spans="1:22" ht="14.25">
      <c r="A150" s="50">
        <v>12</v>
      </c>
      <c r="B150" s="64" t="s">
        <v>115</v>
      </c>
      <c r="C150" s="51">
        <f>SUM(D150/D139)</f>
        <v>0.10181190681622088</v>
      </c>
      <c r="D150" s="65">
        <f t="shared" si="44"/>
        <v>118</v>
      </c>
      <c r="E150" s="48"/>
      <c r="F150" s="48"/>
      <c r="G150" s="48"/>
      <c r="H150" s="48"/>
      <c r="I150" s="48"/>
      <c r="J150" s="48"/>
      <c r="K150" s="52">
        <v>1</v>
      </c>
      <c r="L150" s="48"/>
      <c r="M150" s="48"/>
      <c r="N150" s="48"/>
      <c r="O150" s="48"/>
      <c r="P150" s="48"/>
      <c r="Q150" s="52">
        <v>7</v>
      </c>
      <c r="R150" s="52">
        <v>14</v>
      </c>
      <c r="S150" s="52">
        <v>52</v>
      </c>
      <c r="T150" s="52">
        <v>9</v>
      </c>
      <c r="U150" s="52">
        <v>35</v>
      </c>
      <c r="V150" s="52"/>
    </row>
    <row r="151" spans="1:22" ht="14.25">
      <c r="A151" s="50">
        <v>13</v>
      </c>
      <c r="B151" s="64" t="s">
        <v>116</v>
      </c>
      <c r="C151" s="51">
        <f>SUM(D151/D139)</f>
        <v>0.024158757549611734</v>
      </c>
      <c r="D151" s="65">
        <f t="shared" si="44"/>
        <v>28</v>
      </c>
      <c r="E151" s="48"/>
      <c r="F151" s="48"/>
      <c r="G151" s="48"/>
      <c r="H151" s="48"/>
      <c r="I151" s="48"/>
      <c r="J151" s="48"/>
      <c r="K151" s="52">
        <v>13</v>
      </c>
      <c r="L151" s="48"/>
      <c r="M151" s="48"/>
      <c r="N151" s="48"/>
      <c r="O151" s="48"/>
      <c r="P151" s="48"/>
      <c r="Q151" s="52">
        <v>11</v>
      </c>
      <c r="R151" s="52">
        <v>2</v>
      </c>
      <c r="S151" s="52">
        <v>1</v>
      </c>
      <c r="T151" s="52">
        <v>1</v>
      </c>
      <c r="U151" s="52">
        <v>0</v>
      </c>
      <c r="V151" s="52"/>
    </row>
    <row r="152" spans="1:22" ht="14.25">
      <c r="A152" s="50">
        <v>14</v>
      </c>
      <c r="B152" s="64" t="s">
        <v>117</v>
      </c>
      <c r="C152" s="51">
        <f>SUM(D152/D139)</f>
        <v>0.008628127696289905</v>
      </c>
      <c r="D152" s="65">
        <f t="shared" si="44"/>
        <v>10</v>
      </c>
      <c r="E152" s="48"/>
      <c r="F152" s="48"/>
      <c r="G152" s="48"/>
      <c r="H152" s="48"/>
      <c r="I152" s="48"/>
      <c r="J152" s="48"/>
      <c r="K152" s="52">
        <v>1</v>
      </c>
      <c r="L152" s="48"/>
      <c r="M152" s="48"/>
      <c r="N152" s="48"/>
      <c r="O152" s="48"/>
      <c r="P152" s="48"/>
      <c r="Q152" s="52">
        <v>4</v>
      </c>
      <c r="R152" s="52">
        <v>1</v>
      </c>
      <c r="S152" s="52">
        <v>1</v>
      </c>
      <c r="T152" s="52">
        <v>1</v>
      </c>
      <c r="U152" s="52">
        <v>2</v>
      </c>
      <c r="V152" s="52"/>
    </row>
    <row r="153" spans="1:22" ht="14.25">
      <c r="A153" s="50">
        <v>15</v>
      </c>
      <c r="B153" s="64" t="s">
        <v>118</v>
      </c>
      <c r="C153" s="51">
        <f>SUM(D153/D139)</f>
        <v>0.059534081104400345</v>
      </c>
      <c r="D153" s="65">
        <f t="shared" si="44"/>
        <v>69</v>
      </c>
      <c r="E153" s="48"/>
      <c r="F153" s="48"/>
      <c r="G153" s="48"/>
      <c r="H153" s="48"/>
      <c r="I153" s="48"/>
      <c r="J153" s="48"/>
      <c r="K153" s="52">
        <v>4</v>
      </c>
      <c r="L153" s="48"/>
      <c r="M153" s="48"/>
      <c r="N153" s="48"/>
      <c r="O153" s="48"/>
      <c r="P153" s="48"/>
      <c r="Q153" s="52">
        <v>10</v>
      </c>
      <c r="R153" s="52">
        <v>8</v>
      </c>
      <c r="S153" s="52">
        <v>25</v>
      </c>
      <c r="T153" s="52">
        <v>6</v>
      </c>
      <c r="U153" s="52">
        <v>16</v>
      </c>
      <c r="V153" s="52"/>
    </row>
    <row r="154" spans="1:22" ht="14.25">
      <c r="A154" s="50">
        <v>16</v>
      </c>
      <c r="B154" s="64"/>
      <c r="C154" s="51">
        <f>SUM(D154/D139)</f>
        <v>0</v>
      </c>
      <c r="D154" s="65">
        <f t="shared" si="44"/>
        <v>0</v>
      </c>
      <c r="E154" s="48"/>
      <c r="F154" s="48"/>
      <c r="G154" s="48"/>
      <c r="H154" s="48"/>
      <c r="I154" s="48"/>
      <c r="J154" s="48"/>
      <c r="K154" s="52"/>
      <c r="L154" s="48"/>
      <c r="M154" s="48"/>
      <c r="N154" s="48"/>
      <c r="O154" s="48"/>
      <c r="P154" s="48"/>
      <c r="Q154" s="52"/>
      <c r="R154" s="52"/>
      <c r="S154" s="52"/>
      <c r="T154" s="52"/>
      <c r="U154" s="52"/>
      <c r="V154" s="52"/>
    </row>
    <row r="156" spans="1:22" ht="12.75" customHeight="1">
      <c r="A156" s="134">
        <v>4</v>
      </c>
      <c r="B156" s="138" t="s">
        <v>35</v>
      </c>
      <c r="C156" s="136" t="s">
        <v>2</v>
      </c>
      <c r="D156" s="136"/>
      <c r="E156" s="37">
        <v>1</v>
      </c>
      <c r="F156" s="37">
        <v>2</v>
      </c>
      <c r="G156" s="37">
        <v>3</v>
      </c>
      <c r="H156" s="37">
        <v>4</v>
      </c>
      <c r="I156" s="37">
        <v>5</v>
      </c>
      <c r="J156" s="37">
        <v>6</v>
      </c>
      <c r="K156" s="60">
        <v>7</v>
      </c>
      <c r="L156" s="37">
        <v>8</v>
      </c>
      <c r="M156" s="37">
        <v>9</v>
      </c>
      <c r="N156" s="37">
        <v>10</v>
      </c>
      <c r="O156" s="37">
        <v>11</v>
      </c>
      <c r="P156" s="37">
        <v>12</v>
      </c>
      <c r="Q156" s="60">
        <v>13</v>
      </c>
      <c r="R156" s="60">
        <v>14</v>
      </c>
      <c r="S156" s="60">
        <v>15</v>
      </c>
      <c r="T156" s="60">
        <v>16</v>
      </c>
      <c r="U156" s="60">
        <v>17</v>
      </c>
      <c r="V156" s="60">
        <v>18</v>
      </c>
    </row>
    <row r="157" spans="1:22" ht="12.75" customHeight="1">
      <c r="A157" s="134"/>
      <c r="B157" s="138"/>
      <c r="C157" s="136"/>
      <c r="D157" s="136"/>
      <c r="E157" s="37" t="s">
        <v>6</v>
      </c>
      <c r="F157" s="37" t="s">
        <v>7</v>
      </c>
      <c r="G157" s="37" t="s">
        <v>8</v>
      </c>
      <c r="H157" s="37" t="s">
        <v>9</v>
      </c>
      <c r="I157" s="37" t="s">
        <v>10</v>
      </c>
      <c r="J157" s="37" t="s">
        <v>11</v>
      </c>
      <c r="K157" s="60" t="s">
        <v>12</v>
      </c>
      <c r="L157" s="37" t="s">
        <v>13</v>
      </c>
      <c r="M157" s="37" t="s">
        <v>14</v>
      </c>
      <c r="N157" s="37" t="s">
        <v>15</v>
      </c>
      <c r="O157" s="37" t="s">
        <v>16</v>
      </c>
      <c r="P157" s="37" t="s">
        <v>16</v>
      </c>
      <c r="Q157" s="60" t="s">
        <v>17</v>
      </c>
      <c r="R157" s="60" t="s">
        <v>18</v>
      </c>
      <c r="S157" s="60" t="s">
        <v>19</v>
      </c>
      <c r="T157" s="60" t="s">
        <v>20</v>
      </c>
      <c r="U157" s="60" t="s">
        <v>19</v>
      </c>
      <c r="V157" s="61" t="s">
        <v>21</v>
      </c>
    </row>
    <row r="158" spans="1:22" ht="12.75" customHeight="1">
      <c r="A158" s="134"/>
      <c r="B158" s="137" t="s">
        <v>2</v>
      </c>
      <c r="C158" s="137"/>
      <c r="D158" s="62">
        <f aca="true" t="shared" si="45" ref="D158:V158">SUM(D159:D174)</f>
        <v>1560</v>
      </c>
      <c r="E158" s="63">
        <f t="shared" si="45"/>
        <v>0</v>
      </c>
      <c r="F158" s="63">
        <f t="shared" si="45"/>
        <v>0</v>
      </c>
      <c r="G158" s="63">
        <f t="shared" si="45"/>
        <v>0</v>
      </c>
      <c r="H158" s="63">
        <f t="shared" si="45"/>
        <v>0</v>
      </c>
      <c r="I158" s="63">
        <f t="shared" si="45"/>
        <v>0</v>
      </c>
      <c r="J158" s="63">
        <f t="shared" si="45"/>
        <v>0</v>
      </c>
      <c r="K158" s="62">
        <f t="shared" si="45"/>
        <v>141</v>
      </c>
      <c r="L158" s="63">
        <f t="shared" si="45"/>
        <v>0</v>
      </c>
      <c r="M158" s="63">
        <f t="shared" si="45"/>
        <v>0</v>
      </c>
      <c r="N158" s="63">
        <f t="shared" si="45"/>
        <v>0</v>
      </c>
      <c r="O158" s="63">
        <f t="shared" si="45"/>
        <v>0</v>
      </c>
      <c r="P158" s="63">
        <f t="shared" si="45"/>
        <v>0</v>
      </c>
      <c r="Q158" s="62">
        <f t="shared" si="45"/>
        <v>311</v>
      </c>
      <c r="R158" s="62">
        <f t="shared" si="45"/>
        <v>199</v>
      </c>
      <c r="S158" s="62">
        <f t="shared" si="45"/>
        <v>418</v>
      </c>
      <c r="T158" s="62">
        <f t="shared" si="45"/>
        <v>244</v>
      </c>
      <c r="U158" s="62">
        <f t="shared" si="45"/>
        <v>247</v>
      </c>
      <c r="V158" s="62">
        <f t="shared" si="45"/>
        <v>0</v>
      </c>
    </row>
    <row r="159" spans="1:22" ht="14.25">
      <c r="A159" s="50">
        <v>1</v>
      </c>
      <c r="B159" s="66" t="s">
        <v>119</v>
      </c>
      <c r="C159" s="51">
        <f>SUM(D159/D158)</f>
        <v>0.13525641025641025</v>
      </c>
      <c r="D159" s="65">
        <f aca="true" t="shared" si="46" ref="D159:D174">SUM(E159:V159)</f>
        <v>211</v>
      </c>
      <c r="E159" s="47"/>
      <c r="F159" s="48"/>
      <c r="G159" s="48"/>
      <c r="H159" s="48"/>
      <c r="I159" s="48"/>
      <c r="J159" s="48"/>
      <c r="K159" s="52">
        <v>31</v>
      </c>
      <c r="L159" s="48"/>
      <c r="M159" s="48"/>
      <c r="N159" s="48"/>
      <c r="O159" s="48"/>
      <c r="P159" s="48"/>
      <c r="Q159" s="65">
        <v>32</v>
      </c>
      <c r="R159" s="52">
        <v>23</v>
      </c>
      <c r="S159" s="52">
        <v>52</v>
      </c>
      <c r="T159" s="52">
        <v>28</v>
      </c>
      <c r="U159" s="52">
        <v>45</v>
      </c>
      <c r="V159" s="52"/>
    </row>
    <row r="160" spans="1:22" ht="14.25">
      <c r="A160" s="50">
        <v>2</v>
      </c>
      <c r="B160" s="66" t="s">
        <v>120</v>
      </c>
      <c r="C160" s="51">
        <f>SUM(D160/D158)</f>
        <v>0.23653846153846153</v>
      </c>
      <c r="D160" s="65">
        <f t="shared" si="46"/>
        <v>369</v>
      </c>
      <c r="E160" s="48"/>
      <c r="F160" s="48"/>
      <c r="G160" s="48"/>
      <c r="H160" s="48"/>
      <c r="I160" s="48"/>
      <c r="J160" s="48"/>
      <c r="K160" s="52">
        <v>26</v>
      </c>
      <c r="L160" s="48"/>
      <c r="M160" s="48"/>
      <c r="N160" s="48"/>
      <c r="O160" s="48"/>
      <c r="P160" s="48"/>
      <c r="Q160" s="52">
        <v>29</v>
      </c>
      <c r="R160" s="52">
        <v>20</v>
      </c>
      <c r="S160" s="52">
        <v>175</v>
      </c>
      <c r="T160" s="52">
        <v>50</v>
      </c>
      <c r="U160" s="52">
        <v>69</v>
      </c>
      <c r="V160" s="52"/>
    </row>
    <row r="161" spans="1:22" ht="14.25">
      <c r="A161" s="50">
        <v>3</v>
      </c>
      <c r="B161" s="66" t="s">
        <v>121</v>
      </c>
      <c r="C161" s="51">
        <f>SUM(D161/D158)</f>
        <v>0.05576923076923077</v>
      </c>
      <c r="D161" s="65">
        <f t="shared" si="46"/>
        <v>87</v>
      </c>
      <c r="E161" s="48"/>
      <c r="F161" s="48"/>
      <c r="G161" s="48"/>
      <c r="H161" s="48"/>
      <c r="I161" s="48"/>
      <c r="J161" s="48"/>
      <c r="K161" s="52">
        <v>10</v>
      </c>
      <c r="L161" s="48"/>
      <c r="M161" s="48"/>
      <c r="N161" s="48"/>
      <c r="O161" s="48"/>
      <c r="P161" s="48"/>
      <c r="Q161" s="52">
        <v>16</v>
      </c>
      <c r="R161" s="52">
        <v>7</v>
      </c>
      <c r="S161" s="52">
        <v>12</v>
      </c>
      <c r="T161" s="52">
        <v>24</v>
      </c>
      <c r="U161" s="52">
        <v>18</v>
      </c>
      <c r="V161" s="52"/>
    </row>
    <row r="162" spans="1:22" ht="14.25">
      <c r="A162" s="50">
        <v>4</v>
      </c>
      <c r="B162" s="66" t="s">
        <v>122</v>
      </c>
      <c r="C162" s="51">
        <f>SUM(D162/D158)</f>
        <v>0.06282051282051282</v>
      </c>
      <c r="D162" s="65">
        <f t="shared" si="46"/>
        <v>98</v>
      </c>
      <c r="E162" s="48"/>
      <c r="F162" s="48"/>
      <c r="G162" s="48"/>
      <c r="H162" s="48"/>
      <c r="I162" s="48"/>
      <c r="J162" s="48"/>
      <c r="K162" s="52">
        <v>10</v>
      </c>
      <c r="L162" s="48"/>
      <c r="M162" s="48"/>
      <c r="N162" s="48"/>
      <c r="O162" s="48"/>
      <c r="P162" s="48"/>
      <c r="Q162" s="52">
        <v>9</v>
      </c>
      <c r="R162" s="52">
        <v>14</v>
      </c>
      <c r="S162" s="52">
        <v>39</v>
      </c>
      <c r="T162" s="52">
        <v>12</v>
      </c>
      <c r="U162" s="52">
        <v>14</v>
      </c>
      <c r="V162" s="52"/>
    </row>
    <row r="163" spans="1:22" ht="14.25">
      <c r="A163" s="50">
        <v>5</v>
      </c>
      <c r="B163" s="66" t="s">
        <v>123</v>
      </c>
      <c r="C163" s="51">
        <f>SUM(D163/D158)</f>
        <v>0.0673076923076923</v>
      </c>
      <c r="D163" s="65">
        <f t="shared" si="46"/>
        <v>105</v>
      </c>
      <c r="E163" s="48"/>
      <c r="F163" s="48"/>
      <c r="G163" s="48"/>
      <c r="H163" s="48"/>
      <c r="I163" s="48"/>
      <c r="J163" s="48"/>
      <c r="K163" s="52">
        <v>14</v>
      </c>
      <c r="L163" s="48"/>
      <c r="M163" s="48"/>
      <c r="N163" s="48"/>
      <c r="O163" s="48"/>
      <c r="P163" s="48"/>
      <c r="Q163" s="52">
        <v>25</v>
      </c>
      <c r="R163" s="52">
        <v>9</v>
      </c>
      <c r="S163" s="52">
        <v>24</v>
      </c>
      <c r="T163" s="52">
        <v>13</v>
      </c>
      <c r="U163" s="52">
        <v>20</v>
      </c>
      <c r="V163" s="52"/>
    </row>
    <row r="164" spans="1:22" ht="14.25">
      <c r="A164" s="50">
        <v>6</v>
      </c>
      <c r="B164" s="66" t="s">
        <v>124</v>
      </c>
      <c r="C164" s="51">
        <f>SUM(D164/D158)</f>
        <v>0.046794871794871795</v>
      </c>
      <c r="D164" s="65">
        <f t="shared" si="46"/>
        <v>73</v>
      </c>
      <c r="E164" s="48"/>
      <c r="F164" s="48"/>
      <c r="G164" s="48"/>
      <c r="H164" s="48"/>
      <c r="I164" s="48"/>
      <c r="J164" s="48"/>
      <c r="K164" s="52">
        <v>5</v>
      </c>
      <c r="L164" s="48"/>
      <c r="M164" s="48"/>
      <c r="N164" s="48"/>
      <c r="O164" s="48"/>
      <c r="P164" s="48"/>
      <c r="Q164" s="52">
        <v>29</v>
      </c>
      <c r="R164" s="52">
        <v>12</v>
      </c>
      <c r="S164" s="52">
        <v>10</v>
      </c>
      <c r="T164" s="52">
        <v>3</v>
      </c>
      <c r="U164" s="52">
        <v>14</v>
      </c>
      <c r="V164" s="52"/>
    </row>
    <row r="165" spans="1:22" ht="14.25">
      <c r="A165" s="50">
        <v>7</v>
      </c>
      <c r="B165" s="66" t="s">
        <v>125</v>
      </c>
      <c r="C165" s="51">
        <f>SUM(D165/D158)</f>
        <v>0.05128205128205128</v>
      </c>
      <c r="D165" s="65">
        <f t="shared" si="46"/>
        <v>80</v>
      </c>
      <c r="E165" s="48"/>
      <c r="F165" s="48"/>
      <c r="G165" s="48"/>
      <c r="H165" s="48"/>
      <c r="I165" s="48"/>
      <c r="J165" s="48"/>
      <c r="K165" s="52">
        <v>11</v>
      </c>
      <c r="L165" s="48"/>
      <c r="M165" s="48"/>
      <c r="N165" s="48"/>
      <c r="O165" s="48"/>
      <c r="P165" s="48"/>
      <c r="Q165" s="52">
        <v>17</v>
      </c>
      <c r="R165" s="52">
        <v>22</v>
      </c>
      <c r="S165" s="52">
        <v>3</v>
      </c>
      <c r="T165" s="52">
        <v>15</v>
      </c>
      <c r="U165" s="52">
        <v>12</v>
      </c>
      <c r="V165" s="52"/>
    </row>
    <row r="166" spans="1:22" ht="14.25">
      <c r="A166" s="50">
        <v>8</v>
      </c>
      <c r="B166" s="66" t="s">
        <v>126</v>
      </c>
      <c r="C166" s="51">
        <f>SUM(D166/D158)</f>
        <v>0.05897435897435897</v>
      </c>
      <c r="D166" s="65">
        <f t="shared" si="46"/>
        <v>92</v>
      </c>
      <c r="E166" s="48"/>
      <c r="F166" s="48"/>
      <c r="G166" s="48"/>
      <c r="H166" s="48"/>
      <c r="I166" s="48"/>
      <c r="J166" s="48"/>
      <c r="K166" s="52">
        <v>13</v>
      </c>
      <c r="L166" s="48"/>
      <c r="M166" s="48"/>
      <c r="N166" s="48"/>
      <c r="O166" s="48"/>
      <c r="P166" s="48"/>
      <c r="Q166" s="52">
        <v>11</v>
      </c>
      <c r="R166" s="52">
        <v>14</v>
      </c>
      <c r="S166" s="52">
        <v>15</v>
      </c>
      <c r="T166" s="52">
        <v>25</v>
      </c>
      <c r="U166" s="52">
        <v>14</v>
      </c>
      <c r="V166" s="52"/>
    </row>
    <row r="167" spans="1:22" ht="14.25">
      <c r="A167" s="50">
        <v>9</v>
      </c>
      <c r="B167" s="66" t="s">
        <v>127</v>
      </c>
      <c r="C167" s="51">
        <f>SUM(D167/D158)</f>
        <v>0.0641025641025641</v>
      </c>
      <c r="D167" s="65">
        <f t="shared" si="46"/>
        <v>100</v>
      </c>
      <c r="E167" s="48"/>
      <c r="F167" s="48"/>
      <c r="G167" s="48"/>
      <c r="H167" s="48"/>
      <c r="I167" s="48"/>
      <c r="J167" s="48"/>
      <c r="K167" s="52">
        <v>4</v>
      </c>
      <c r="L167" s="48"/>
      <c r="M167" s="48"/>
      <c r="N167" s="48"/>
      <c r="O167" s="48"/>
      <c r="P167" s="48"/>
      <c r="Q167" s="52">
        <v>20</v>
      </c>
      <c r="R167" s="52">
        <v>3</v>
      </c>
      <c r="S167" s="52">
        <v>47</v>
      </c>
      <c r="T167" s="52">
        <v>14</v>
      </c>
      <c r="U167" s="52">
        <v>12</v>
      </c>
      <c r="V167" s="52"/>
    </row>
    <row r="168" spans="1:22" ht="14.25">
      <c r="A168" s="50">
        <v>10</v>
      </c>
      <c r="B168" s="66" t="s">
        <v>128</v>
      </c>
      <c r="C168" s="51">
        <f>SUM(D168/D158)</f>
        <v>0.038461538461538464</v>
      </c>
      <c r="D168" s="65">
        <f t="shared" si="46"/>
        <v>60</v>
      </c>
      <c r="E168" s="48"/>
      <c r="F168" s="48"/>
      <c r="G168" s="48"/>
      <c r="H168" s="48"/>
      <c r="I168" s="48"/>
      <c r="J168" s="48"/>
      <c r="K168" s="52">
        <v>1</v>
      </c>
      <c r="L168" s="48"/>
      <c r="M168" s="48"/>
      <c r="N168" s="48"/>
      <c r="O168" s="48"/>
      <c r="P168" s="48"/>
      <c r="Q168" s="52">
        <v>9</v>
      </c>
      <c r="R168" s="52">
        <v>5</v>
      </c>
      <c r="S168" s="52">
        <v>7</v>
      </c>
      <c r="T168" s="52">
        <v>30</v>
      </c>
      <c r="U168" s="52">
        <v>8</v>
      </c>
      <c r="V168" s="52"/>
    </row>
    <row r="169" spans="1:22" ht="14.25">
      <c r="A169" s="50">
        <v>11</v>
      </c>
      <c r="B169" s="66" t="s">
        <v>129</v>
      </c>
      <c r="C169" s="51">
        <f>SUM(D169/D158)</f>
        <v>0.06153846153846154</v>
      </c>
      <c r="D169" s="65">
        <f t="shared" si="46"/>
        <v>96</v>
      </c>
      <c r="E169" s="48"/>
      <c r="F169" s="48"/>
      <c r="G169" s="48"/>
      <c r="H169" s="48"/>
      <c r="I169" s="48"/>
      <c r="J169" s="48"/>
      <c r="K169" s="52">
        <v>2</v>
      </c>
      <c r="L169" s="48"/>
      <c r="M169" s="48"/>
      <c r="N169" s="48"/>
      <c r="O169" s="48"/>
      <c r="P169" s="48"/>
      <c r="Q169" s="52">
        <v>27</v>
      </c>
      <c r="R169" s="52">
        <v>45</v>
      </c>
      <c r="S169" s="52">
        <v>4</v>
      </c>
      <c r="T169" s="52">
        <v>10</v>
      </c>
      <c r="U169" s="52">
        <v>8</v>
      </c>
      <c r="V169" s="52"/>
    </row>
    <row r="170" spans="1:22" ht="14.25">
      <c r="A170" s="50">
        <v>12</v>
      </c>
      <c r="B170" s="66" t="s">
        <v>130</v>
      </c>
      <c r="C170" s="51">
        <f>SUM(D170/D158)</f>
        <v>0.029487179487179487</v>
      </c>
      <c r="D170" s="65">
        <f t="shared" si="46"/>
        <v>46</v>
      </c>
      <c r="E170" s="48"/>
      <c r="F170" s="48"/>
      <c r="G170" s="48"/>
      <c r="H170" s="48"/>
      <c r="I170" s="48"/>
      <c r="J170" s="48"/>
      <c r="K170" s="52">
        <v>1</v>
      </c>
      <c r="L170" s="48"/>
      <c r="M170" s="48"/>
      <c r="N170" s="48"/>
      <c r="O170" s="48"/>
      <c r="P170" s="48"/>
      <c r="Q170" s="52">
        <v>22</v>
      </c>
      <c r="R170" s="52">
        <v>11</v>
      </c>
      <c r="S170" s="52">
        <v>5</v>
      </c>
      <c r="T170" s="52">
        <v>4</v>
      </c>
      <c r="U170" s="52">
        <v>3</v>
      </c>
      <c r="V170" s="52"/>
    </row>
    <row r="171" spans="1:22" ht="14.25">
      <c r="A171" s="50">
        <v>13</v>
      </c>
      <c r="B171" s="66" t="s">
        <v>131</v>
      </c>
      <c r="C171" s="51">
        <f>SUM(D171/D158)</f>
        <v>0.014743589743589743</v>
      </c>
      <c r="D171" s="65">
        <f t="shared" si="46"/>
        <v>23</v>
      </c>
      <c r="E171" s="48"/>
      <c r="F171" s="48"/>
      <c r="G171" s="48"/>
      <c r="H171" s="48"/>
      <c r="I171" s="48"/>
      <c r="J171" s="48"/>
      <c r="K171" s="52">
        <v>2</v>
      </c>
      <c r="L171" s="48"/>
      <c r="M171" s="48"/>
      <c r="N171" s="48"/>
      <c r="O171" s="48"/>
      <c r="P171" s="48"/>
      <c r="Q171" s="52">
        <v>2</v>
      </c>
      <c r="R171" s="52">
        <v>4</v>
      </c>
      <c r="S171" s="52">
        <v>6</v>
      </c>
      <c r="T171" s="52">
        <v>8</v>
      </c>
      <c r="U171" s="52">
        <v>1</v>
      </c>
      <c r="V171" s="52"/>
    </row>
    <row r="172" spans="1:22" ht="14.25">
      <c r="A172" s="50">
        <v>14</v>
      </c>
      <c r="B172" s="66" t="s">
        <v>132</v>
      </c>
      <c r="C172" s="51">
        <f>SUM(D172/D158)</f>
        <v>0.03012820512820513</v>
      </c>
      <c r="D172" s="65">
        <f t="shared" si="46"/>
        <v>47</v>
      </c>
      <c r="E172" s="48"/>
      <c r="F172" s="48"/>
      <c r="G172" s="48"/>
      <c r="H172" s="48"/>
      <c r="I172" s="48"/>
      <c r="J172" s="48"/>
      <c r="K172" s="52">
        <v>6</v>
      </c>
      <c r="L172" s="48"/>
      <c r="M172" s="48"/>
      <c r="N172" s="48"/>
      <c r="O172" s="48"/>
      <c r="P172" s="48"/>
      <c r="Q172" s="52">
        <v>29</v>
      </c>
      <c r="R172" s="52">
        <v>3</v>
      </c>
      <c r="S172" s="52">
        <v>3</v>
      </c>
      <c r="T172" s="52">
        <v>2</v>
      </c>
      <c r="U172" s="52">
        <v>4</v>
      </c>
      <c r="V172" s="52"/>
    </row>
    <row r="173" spans="1:22" ht="14.25">
      <c r="A173" s="50">
        <v>15</v>
      </c>
      <c r="B173" s="66" t="s">
        <v>133</v>
      </c>
      <c r="C173" s="51">
        <f>SUM(D173/D158)</f>
        <v>0.01282051282051282</v>
      </c>
      <c r="D173" s="65">
        <f t="shared" si="46"/>
        <v>20</v>
      </c>
      <c r="E173" s="48"/>
      <c r="F173" s="48"/>
      <c r="G173" s="48"/>
      <c r="H173" s="48"/>
      <c r="I173" s="48"/>
      <c r="J173" s="48"/>
      <c r="K173" s="52">
        <v>1</v>
      </c>
      <c r="L173" s="48"/>
      <c r="M173" s="48"/>
      <c r="N173" s="48"/>
      <c r="O173" s="48"/>
      <c r="P173" s="48"/>
      <c r="Q173" s="52">
        <v>2</v>
      </c>
      <c r="R173" s="52">
        <v>2</v>
      </c>
      <c r="S173" s="52">
        <v>11</v>
      </c>
      <c r="T173" s="52">
        <v>1</v>
      </c>
      <c r="U173" s="52">
        <v>3</v>
      </c>
      <c r="V173" s="52"/>
    </row>
    <row r="174" spans="1:22" ht="14.25">
      <c r="A174" s="50">
        <v>16</v>
      </c>
      <c r="B174" s="66" t="s">
        <v>134</v>
      </c>
      <c r="C174" s="51">
        <f>SUM(D174/D158)</f>
        <v>0.03397435897435897</v>
      </c>
      <c r="D174" s="65">
        <f t="shared" si="46"/>
        <v>53</v>
      </c>
      <c r="E174" s="48"/>
      <c r="F174" s="48"/>
      <c r="G174" s="48"/>
      <c r="H174" s="48"/>
      <c r="I174" s="48"/>
      <c r="J174" s="48"/>
      <c r="K174" s="52">
        <v>4</v>
      </c>
      <c r="L174" s="48"/>
      <c r="M174" s="48"/>
      <c r="N174" s="48"/>
      <c r="O174" s="48"/>
      <c r="P174" s="48"/>
      <c r="Q174" s="52">
        <v>32</v>
      </c>
      <c r="R174" s="52">
        <v>5</v>
      </c>
      <c r="S174" s="52">
        <v>5</v>
      </c>
      <c r="T174" s="52">
        <v>5</v>
      </c>
      <c r="U174" s="52">
        <v>2</v>
      </c>
      <c r="V174" s="52"/>
    </row>
    <row r="176" spans="1:22" ht="12.75" customHeight="1">
      <c r="A176" s="134">
        <v>5</v>
      </c>
      <c r="B176" s="138" t="s">
        <v>28</v>
      </c>
      <c r="C176" s="136" t="s">
        <v>2</v>
      </c>
      <c r="D176" s="136"/>
      <c r="E176" s="37">
        <v>1</v>
      </c>
      <c r="F176" s="37">
        <v>2</v>
      </c>
      <c r="G176" s="37">
        <v>3</v>
      </c>
      <c r="H176" s="37">
        <v>4</v>
      </c>
      <c r="I176" s="37">
        <v>5</v>
      </c>
      <c r="J176" s="37">
        <v>6</v>
      </c>
      <c r="K176" s="60">
        <v>7</v>
      </c>
      <c r="L176" s="37">
        <v>8</v>
      </c>
      <c r="M176" s="37">
        <v>9</v>
      </c>
      <c r="N176" s="37">
        <v>10</v>
      </c>
      <c r="O176" s="37">
        <v>11</v>
      </c>
      <c r="P176" s="37">
        <v>12</v>
      </c>
      <c r="Q176" s="60">
        <v>13</v>
      </c>
      <c r="R176" s="60">
        <v>14</v>
      </c>
      <c r="S176" s="60">
        <v>15</v>
      </c>
      <c r="T176" s="60">
        <v>16</v>
      </c>
      <c r="U176" s="60">
        <v>17</v>
      </c>
      <c r="V176" s="60">
        <v>18</v>
      </c>
    </row>
    <row r="177" spans="1:22" ht="12.75" customHeight="1">
      <c r="A177" s="134"/>
      <c r="B177" s="138"/>
      <c r="C177" s="136"/>
      <c r="D177" s="136"/>
      <c r="E177" s="37" t="s">
        <v>6</v>
      </c>
      <c r="F177" s="37" t="s">
        <v>7</v>
      </c>
      <c r="G177" s="37" t="s">
        <v>8</v>
      </c>
      <c r="H177" s="37" t="s">
        <v>9</v>
      </c>
      <c r="I177" s="37" t="s">
        <v>10</v>
      </c>
      <c r="J177" s="37" t="s">
        <v>11</v>
      </c>
      <c r="K177" s="60" t="s">
        <v>12</v>
      </c>
      <c r="L177" s="37" t="s">
        <v>13</v>
      </c>
      <c r="M177" s="37" t="s">
        <v>14</v>
      </c>
      <c r="N177" s="37" t="s">
        <v>15</v>
      </c>
      <c r="O177" s="37" t="s">
        <v>16</v>
      </c>
      <c r="P177" s="37" t="s">
        <v>16</v>
      </c>
      <c r="Q177" s="60" t="s">
        <v>17</v>
      </c>
      <c r="R177" s="60" t="s">
        <v>18</v>
      </c>
      <c r="S177" s="60" t="s">
        <v>19</v>
      </c>
      <c r="T177" s="60" t="s">
        <v>20</v>
      </c>
      <c r="U177" s="60" t="s">
        <v>19</v>
      </c>
      <c r="V177" s="61" t="s">
        <v>21</v>
      </c>
    </row>
    <row r="178" spans="1:22" ht="12.75" customHeight="1">
      <c r="A178" s="134"/>
      <c r="B178" s="137" t="s">
        <v>2</v>
      </c>
      <c r="C178" s="137"/>
      <c r="D178" s="62">
        <f aca="true" t="shared" si="47" ref="D178:V178">SUM(D179:D194)</f>
        <v>381</v>
      </c>
      <c r="E178" s="63">
        <f t="shared" si="47"/>
        <v>0</v>
      </c>
      <c r="F178" s="63">
        <f t="shared" si="47"/>
        <v>0</v>
      </c>
      <c r="G178" s="63">
        <f t="shared" si="47"/>
        <v>0</v>
      </c>
      <c r="H178" s="63">
        <f t="shared" si="47"/>
        <v>0</v>
      </c>
      <c r="I178" s="63">
        <f t="shared" si="47"/>
        <v>0</v>
      </c>
      <c r="J178" s="63">
        <f t="shared" si="47"/>
        <v>0</v>
      </c>
      <c r="K178" s="62">
        <f t="shared" si="47"/>
        <v>51</v>
      </c>
      <c r="L178" s="63">
        <f t="shared" si="47"/>
        <v>0</v>
      </c>
      <c r="M178" s="63">
        <f t="shared" si="47"/>
        <v>0</v>
      </c>
      <c r="N178" s="63">
        <f t="shared" si="47"/>
        <v>0</v>
      </c>
      <c r="O178" s="63">
        <f t="shared" si="47"/>
        <v>0</v>
      </c>
      <c r="P178" s="63">
        <f t="shared" si="47"/>
        <v>0</v>
      </c>
      <c r="Q178" s="62">
        <f t="shared" si="47"/>
        <v>86</v>
      </c>
      <c r="R178" s="62">
        <f t="shared" si="47"/>
        <v>76</v>
      </c>
      <c r="S178" s="62">
        <f t="shared" si="47"/>
        <v>74</v>
      </c>
      <c r="T178" s="62">
        <f t="shared" si="47"/>
        <v>41</v>
      </c>
      <c r="U178" s="62">
        <f t="shared" si="47"/>
        <v>53</v>
      </c>
      <c r="V178" s="62">
        <f t="shared" si="47"/>
        <v>0</v>
      </c>
    </row>
    <row r="179" spans="1:22" ht="14.25">
      <c r="A179" s="50">
        <v>1</v>
      </c>
      <c r="B179" s="64" t="s">
        <v>135</v>
      </c>
      <c r="C179" s="51">
        <f>SUM(D179/D178)</f>
        <v>0.5065616797900262</v>
      </c>
      <c r="D179" s="65">
        <f aca="true" t="shared" si="48" ref="D179:D194">SUM(E179:V179)</f>
        <v>193</v>
      </c>
      <c r="E179" s="47"/>
      <c r="F179" s="48"/>
      <c r="G179" s="48"/>
      <c r="H179" s="48"/>
      <c r="I179" s="48"/>
      <c r="J179" s="48"/>
      <c r="K179" s="52">
        <v>29</v>
      </c>
      <c r="L179" s="48"/>
      <c r="M179" s="48"/>
      <c r="N179" s="48"/>
      <c r="O179" s="48"/>
      <c r="P179" s="48"/>
      <c r="Q179" s="65">
        <v>40</v>
      </c>
      <c r="R179" s="52">
        <v>41</v>
      </c>
      <c r="S179" s="52">
        <v>36</v>
      </c>
      <c r="T179" s="52">
        <v>21</v>
      </c>
      <c r="U179" s="52">
        <v>26</v>
      </c>
      <c r="V179" s="52"/>
    </row>
    <row r="180" spans="1:22" ht="14.25">
      <c r="A180" s="50">
        <v>2</v>
      </c>
      <c r="B180" s="64" t="s">
        <v>136</v>
      </c>
      <c r="C180" s="51">
        <f>SUM(D180/D178)</f>
        <v>0.11286089238845144</v>
      </c>
      <c r="D180" s="65">
        <f t="shared" si="48"/>
        <v>43</v>
      </c>
      <c r="E180" s="48"/>
      <c r="F180" s="48"/>
      <c r="G180" s="48"/>
      <c r="H180" s="48"/>
      <c r="I180" s="48"/>
      <c r="J180" s="48"/>
      <c r="K180" s="52">
        <v>3</v>
      </c>
      <c r="L180" s="48"/>
      <c r="M180" s="48"/>
      <c r="N180" s="48"/>
      <c r="O180" s="48"/>
      <c r="P180" s="48"/>
      <c r="Q180" s="52">
        <v>9</v>
      </c>
      <c r="R180" s="52">
        <v>4</v>
      </c>
      <c r="S180" s="52">
        <v>12</v>
      </c>
      <c r="T180" s="52">
        <v>5</v>
      </c>
      <c r="U180" s="52">
        <v>10</v>
      </c>
      <c r="V180" s="52"/>
    </row>
    <row r="181" spans="1:22" ht="14.25">
      <c r="A181" s="50">
        <v>3</v>
      </c>
      <c r="B181" s="64" t="s">
        <v>137</v>
      </c>
      <c r="C181" s="51">
        <f>SUM(D181/D178)</f>
        <v>0.07086614173228346</v>
      </c>
      <c r="D181" s="65">
        <f t="shared" si="48"/>
        <v>27</v>
      </c>
      <c r="E181" s="48"/>
      <c r="F181" s="48"/>
      <c r="G181" s="48"/>
      <c r="H181" s="48"/>
      <c r="I181" s="48"/>
      <c r="J181" s="48"/>
      <c r="K181" s="52">
        <v>1</v>
      </c>
      <c r="L181" s="48"/>
      <c r="M181" s="48"/>
      <c r="N181" s="48"/>
      <c r="O181" s="48"/>
      <c r="P181" s="48"/>
      <c r="Q181" s="52">
        <v>12</v>
      </c>
      <c r="R181" s="52">
        <v>11</v>
      </c>
      <c r="S181" s="52">
        <v>0</v>
      </c>
      <c r="T181" s="52">
        <v>0</v>
      </c>
      <c r="U181" s="52">
        <v>3</v>
      </c>
      <c r="V181" s="52"/>
    </row>
    <row r="182" spans="1:22" ht="14.25">
      <c r="A182" s="50">
        <v>4</v>
      </c>
      <c r="B182" s="64" t="s">
        <v>138</v>
      </c>
      <c r="C182" s="51">
        <f>SUM(D182/D178)</f>
        <v>0.05249343832020997</v>
      </c>
      <c r="D182" s="65">
        <f t="shared" si="48"/>
        <v>20</v>
      </c>
      <c r="E182" s="48"/>
      <c r="F182" s="48"/>
      <c r="G182" s="48"/>
      <c r="H182" s="48"/>
      <c r="I182" s="48"/>
      <c r="J182" s="48"/>
      <c r="K182" s="52">
        <v>1</v>
      </c>
      <c r="L182" s="48"/>
      <c r="M182" s="48"/>
      <c r="N182" s="48"/>
      <c r="O182" s="48"/>
      <c r="P182" s="48"/>
      <c r="Q182" s="52">
        <v>2</v>
      </c>
      <c r="R182" s="52">
        <v>0</v>
      </c>
      <c r="S182" s="52">
        <v>10</v>
      </c>
      <c r="T182" s="52">
        <v>1</v>
      </c>
      <c r="U182" s="52">
        <v>6</v>
      </c>
      <c r="V182" s="52"/>
    </row>
    <row r="183" spans="1:22" ht="14.25">
      <c r="A183" s="50">
        <v>5</v>
      </c>
      <c r="B183" s="64" t="s">
        <v>139</v>
      </c>
      <c r="C183" s="51">
        <f>SUM(D183/D178)</f>
        <v>0.03412073490813648</v>
      </c>
      <c r="D183" s="65">
        <f t="shared" si="48"/>
        <v>13</v>
      </c>
      <c r="E183" s="48"/>
      <c r="F183" s="48"/>
      <c r="G183" s="48"/>
      <c r="H183" s="48"/>
      <c r="I183" s="48"/>
      <c r="J183" s="48"/>
      <c r="K183" s="52">
        <v>1</v>
      </c>
      <c r="L183" s="48"/>
      <c r="M183" s="48"/>
      <c r="N183" s="48"/>
      <c r="O183" s="48"/>
      <c r="P183" s="48"/>
      <c r="Q183" s="52">
        <v>0</v>
      </c>
      <c r="R183" s="52">
        <v>0</v>
      </c>
      <c r="S183" s="52">
        <v>3</v>
      </c>
      <c r="T183" s="52">
        <v>9</v>
      </c>
      <c r="U183" s="52">
        <v>0</v>
      </c>
      <c r="V183" s="52"/>
    </row>
    <row r="184" spans="1:22" ht="14.25">
      <c r="A184" s="50">
        <v>6</v>
      </c>
      <c r="B184" s="64" t="s">
        <v>140</v>
      </c>
      <c r="C184" s="51">
        <f>SUM(D184/D178)</f>
        <v>0.013123359580052493</v>
      </c>
      <c r="D184" s="65">
        <f t="shared" si="48"/>
        <v>5</v>
      </c>
      <c r="E184" s="48"/>
      <c r="F184" s="48"/>
      <c r="G184" s="48"/>
      <c r="H184" s="48"/>
      <c r="I184" s="48"/>
      <c r="J184" s="48"/>
      <c r="K184" s="52">
        <v>0</v>
      </c>
      <c r="L184" s="48"/>
      <c r="M184" s="48"/>
      <c r="N184" s="48"/>
      <c r="O184" s="48"/>
      <c r="P184" s="48"/>
      <c r="Q184" s="52">
        <v>0</v>
      </c>
      <c r="R184" s="52">
        <v>0</v>
      </c>
      <c r="S184" s="52">
        <v>2</v>
      </c>
      <c r="T184" s="52">
        <v>1</v>
      </c>
      <c r="U184" s="52">
        <v>2</v>
      </c>
      <c r="V184" s="52"/>
    </row>
    <row r="185" spans="1:22" ht="14.25">
      <c r="A185" s="50">
        <v>7</v>
      </c>
      <c r="B185" s="64" t="s">
        <v>141</v>
      </c>
      <c r="C185" s="51">
        <f>SUM(D185/D178)</f>
        <v>0.01837270341207349</v>
      </c>
      <c r="D185" s="65">
        <f t="shared" si="48"/>
        <v>7</v>
      </c>
      <c r="E185" s="48"/>
      <c r="F185" s="48"/>
      <c r="G185" s="48"/>
      <c r="H185" s="48"/>
      <c r="I185" s="48"/>
      <c r="J185" s="48"/>
      <c r="K185" s="52">
        <v>1</v>
      </c>
      <c r="L185" s="48"/>
      <c r="M185" s="48"/>
      <c r="N185" s="48"/>
      <c r="O185" s="48"/>
      <c r="P185" s="48"/>
      <c r="Q185" s="52">
        <v>5</v>
      </c>
      <c r="R185" s="52">
        <v>1</v>
      </c>
      <c r="S185" s="52">
        <v>0</v>
      </c>
      <c r="T185" s="52">
        <v>0</v>
      </c>
      <c r="U185" s="52">
        <v>0</v>
      </c>
      <c r="V185" s="52"/>
    </row>
    <row r="186" spans="1:22" ht="14.25">
      <c r="A186" s="50">
        <v>8</v>
      </c>
      <c r="B186" s="64" t="s">
        <v>142</v>
      </c>
      <c r="C186" s="51">
        <f>SUM(D186/D178)</f>
        <v>0.026246719160104987</v>
      </c>
      <c r="D186" s="65">
        <f t="shared" si="48"/>
        <v>10</v>
      </c>
      <c r="E186" s="48"/>
      <c r="F186" s="48"/>
      <c r="G186" s="48"/>
      <c r="H186" s="48"/>
      <c r="I186" s="48"/>
      <c r="J186" s="48"/>
      <c r="K186" s="52">
        <v>2</v>
      </c>
      <c r="L186" s="48"/>
      <c r="M186" s="48"/>
      <c r="N186" s="48"/>
      <c r="O186" s="48"/>
      <c r="P186" s="48"/>
      <c r="Q186" s="52">
        <v>3</v>
      </c>
      <c r="R186" s="52">
        <v>0</v>
      </c>
      <c r="S186" s="52">
        <v>2</v>
      </c>
      <c r="T186" s="52">
        <v>1</v>
      </c>
      <c r="U186" s="52">
        <v>2</v>
      </c>
      <c r="V186" s="52"/>
    </row>
    <row r="187" spans="1:22" ht="14.25">
      <c r="A187" s="50">
        <v>9</v>
      </c>
      <c r="B187" s="64" t="s">
        <v>143</v>
      </c>
      <c r="C187" s="51">
        <f>SUM(D187/D178)</f>
        <v>0.03412073490813648</v>
      </c>
      <c r="D187" s="65">
        <f t="shared" si="48"/>
        <v>13</v>
      </c>
      <c r="E187" s="48"/>
      <c r="F187" s="48"/>
      <c r="G187" s="48"/>
      <c r="H187" s="48"/>
      <c r="I187" s="48"/>
      <c r="J187" s="48"/>
      <c r="K187" s="52">
        <v>0</v>
      </c>
      <c r="L187" s="48"/>
      <c r="M187" s="48"/>
      <c r="N187" s="48"/>
      <c r="O187" s="48"/>
      <c r="P187" s="48"/>
      <c r="Q187" s="52">
        <v>0</v>
      </c>
      <c r="R187" s="52">
        <v>10</v>
      </c>
      <c r="S187" s="52">
        <v>2</v>
      </c>
      <c r="T187" s="52">
        <v>1</v>
      </c>
      <c r="U187" s="52">
        <v>0</v>
      </c>
      <c r="V187" s="52"/>
    </row>
    <row r="188" spans="1:22" ht="14.25">
      <c r="A188" s="50">
        <v>10</v>
      </c>
      <c r="B188" s="64" t="s">
        <v>144</v>
      </c>
      <c r="C188" s="51">
        <f>SUM(D188/D178)</f>
        <v>0.03412073490813648</v>
      </c>
      <c r="D188" s="65">
        <f t="shared" si="48"/>
        <v>13</v>
      </c>
      <c r="E188" s="48"/>
      <c r="F188" s="48"/>
      <c r="G188" s="48"/>
      <c r="H188" s="48"/>
      <c r="I188" s="48"/>
      <c r="J188" s="48"/>
      <c r="K188" s="52">
        <v>1</v>
      </c>
      <c r="L188" s="48"/>
      <c r="M188" s="48"/>
      <c r="N188" s="48"/>
      <c r="O188" s="48"/>
      <c r="P188" s="48"/>
      <c r="Q188" s="52">
        <v>6</v>
      </c>
      <c r="R188" s="52">
        <v>3</v>
      </c>
      <c r="S188" s="52">
        <v>0</v>
      </c>
      <c r="T188" s="52">
        <v>0</v>
      </c>
      <c r="U188" s="52">
        <v>3</v>
      </c>
      <c r="V188" s="52"/>
    </row>
    <row r="189" spans="1:22" ht="14.25">
      <c r="A189" s="50">
        <v>11</v>
      </c>
      <c r="B189" s="64" t="s">
        <v>145</v>
      </c>
      <c r="C189" s="51">
        <f>SUM(D189/D178)</f>
        <v>0.007874015748031496</v>
      </c>
      <c r="D189" s="65">
        <f t="shared" si="48"/>
        <v>3</v>
      </c>
      <c r="E189" s="48"/>
      <c r="F189" s="48"/>
      <c r="G189" s="48"/>
      <c r="H189" s="48"/>
      <c r="I189" s="48"/>
      <c r="J189" s="48"/>
      <c r="K189" s="52">
        <v>2</v>
      </c>
      <c r="L189" s="48"/>
      <c r="M189" s="48"/>
      <c r="N189" s="48"/>
      <c r="O189" s="48"/>
      <c r="P189" s="48"/>
      <c r="Q189" s="52">
        <v>0</v>
      </c>
      <c r="R189" s="52">
        <v>0</v>
      </c>
      <c r="S189" s="52">
        <v>0</v>
      </c>
      <c r="T189" s="52">
        <v>0</v>
      </c>
      <c r="U189" s="52">
        <v>1</v>
      </c>
      <c r="V189" s="52"/>
    </row>
    <row r="190" spans="1:22" ht="14.25">
      <c r="A190" s="50">
        <v>12</v>
      </c>
      <c r="B190" s="64" t="s">
        <v>146</v>
      </c>
      <c r="C190" s="51">
        <f>SUM(D190/D178)</f>
        <v>0.015748031496062992</v>
      </c>
      <c r="D190" s="65">
        <f t="shared" si="48"/>
        <v>6</v>
      </c>
      <c r="E190" s="48"/>
      <c r="F190" s="48"/>
      <c r="G190" s="48"/>
      <c r="H190" s="48"/>
      <c r="I190" s="48"/>
      <c r="J190" s="48"/>
      <c r="K190" s="52">
        <v>1</v>
      </c>
      <c r="L190" s="48"/>
      <c r="M190" s="48"/>
      <c r="N190" s="48"/>
      <c r="O190" s="48"/>
      <c r="P190" s="48"/>
      <c r="Q190" s="52">
        <v>0</v>
      </c>
      <c r="R190" s="52">
        <v>1</v>
      </c>
      <c r="S190" s="52">
        <v>3</v>
      </c>
      <c r="T190" s="52">
        <v>1</v>
      </c>
      <c r="U190" s="52">
        <v>0</v>
      </c>
      <c r="V190" s="52"/>
    </row>
    <row r="191" spans="1:22" ht="14.25">
      <c r="A191" s="50">
        <v>13</v>
      </c>
      <c r="B191" s="64" t="s">
        <v>147</v>
      </c>
      <c r="C191" s="51">
        <f>SUM(D191/D178)</f>
        <v>0.03674540682414698</v>
      </c>
      <c r="D191" s="65">
        <f t="shared" si="48"/>
        <v>14</v>
      </c>
      <c r="E191" s="48"/>
      <c r="F191" s="48"/>
      <c r="G191" s="48"/>
      <c r="H191" s="48"/>
      <c r="I191" s="48"/>
      <c r="J191" s="48"/>
      <c r="K191" s="52">
        <v>4</v>
      </c>
      <c r="L191" s="48"/>
      <c r="M191" s="48"/>
      <c r="N191" s="48"/>
      <c r="O191" s="48"/>
      <c r="P191" s="48"/>
      <c r="Q191" s="52">
        <v>6</v>
      </c>
      <c r="R191" s="52">
        <v>2</v>
      </c>
      <c r="S191" s="52">
        <v>1</v>
      </c>
      <c r="T191" s="52">
        <v>1</v>
      </c>
      <c r="U191" s="52">
        <v>0</v>
      </c>
      <c r="V191" s="52"/>
    </row>
    <row r="192" spans="1:22" ht="14.25">
      <c r="A192" s="50">
        <v>14</v>
      </c>
      <c r="B192" s="64" t="s">
        <v>148</v>
      </c>
      <c r="C192" s="51">
        <f>SUM(D192/D178)</f>
        <v>0.0026246719160104987</v>
      </c>
      <c r="D192" s="65">
        <f t="shared" si="48"/>
        <v>1</v>
      </c>
      <c r="E192" s="48"/>
      <c r="F192" s="48"/>
      <c r="G192" s="48"/>
      <c r="H192" s="48"/>
      <c r="I192" s="48"/>
      <c r="J192" s="48"/>
      <c r="K192" s="52">
        <v>0</v>
      </c>
      <c r="L192" s="48"/>
      <c r="M192" s="48"/>
      <c r="N192" s="48"/>
      <c r="O192" s="48"/>
      <c r="P192" s="48"/>
      <c r="Q192" s="52">
        <v>0</v>
      </c>
      <c r="R192" s="52">
        <v>1</v>
      </c>
      <c r="S192" s="52">
        <v>0</v>
      </c>
      <c r="T192" s="52">
        <v>0</v>
      </c>
      <c r="U192" s="52">
        <v>0</v>
      </c>
      <c r="V192" s="52"/>
    </row>
    <row r="193" spans="1:22" ht="14.25">
      <c r="A193" s="50">
        <v>15</v>
      </c>
      <c r="B193" s="64" t="s">
        <v>149</v>
      </c>
      <c r="C193" s="51">
        <f>SUM(D193/D178)</f>
        <v>0.005249343832020997</v>
      </c>
      <c r="D193" s="65">
        <f t="shared" si="48"/>
        <v>2</v>
      </c>
      <c r="E193" s="48"/>
      <c r="F193" s="48"/>
      <c r="G193" s="48"/>
      <c r="H193" s="48"/>
      <c r="I193" s="48"/>
      <c r="J193" s="48"/>
      <c r="K193" s="52">
        <v>2</v>
      </c>
      <c r="L193" s="48"/>
      <c r="M193" s="48"/>
      <c r="N193" s="48"/>
      <c r="O193" s="48"/>
      <c r="P193" s="48"/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/>
    </row>
    <row r="194" spans="1:22" ht="14.25">
      <c r="A194" s="50">
        <v>16</v>
      </c>
      <c r="B194" s="64" t="s">
        <v>150</v>
      </c>
      <c r="C194" s="51">
        <f>SUM(D194/D178)</f>
        <v>0.028871391076115485</v>
      </c>
      <c r="D194" s="65">
        <f t="shared" si="48"/>
        <v>11</v>
      </c>
      <c r="E194" s="48"/>
      <c r="F194" s="48"/>
      <c r="G194" s="48"/>
      <c r="H194" s="48"/>
      <c r="I194" s="48"/>
      <c r="J194" s="48"/>
      <c r="K194" s="52">
        <v>3</v>
      </c>
      <c r="L194" s="48"/>
      <c r="M194" s="48"/>
      <c r="N194" s="48"/>
      <c r="O194" s="48"/>
      <c r="P194" s="48"/>
      <c r="Q194" s="52">
        <v>3</v>
      </c>
      <c r="R194" s="52">
        <v>2</v>
      </c>
      <c r="S194" s="52">
        <v>3</v>
      </c>
      <c r="T194" s="52">
        <v>0</v>
      </c>
      <c r="U194" s="52">
        <v>0</v>
      </c>
      <c r="V194" s="52"/>
    </row>
    <row r="196" spans="1:22" ht="12.75">
      <c r="A196" s="136">
        <v>26</v>
      </c>
      <c r="B196" s="138" t="s">
        <v>29</v>
      </c>
      <c r="C196" s="136" t="s">
        <v>2</v>
      </c>
      <c r="D196" s="136"/>
      <c r="E196" s="37">
        <v>1</v>
      </c>
      <c r="F196" s="37">
        <v>2</v>
      </c>
      <c r="G196" s="37">
        <v>3</v>
      </c>
      <c r="H196" s="37">
        <v>4</v>
      </c>
      <c r="I196" s="37">
        <v>5</v>
      </c>
      <c r="J196" s="37">
        <v>6</v>
      </c>
      <c r="K196" s="60">
        <v>7</v>
      </c>
      <c r="L196" s="37">
        <v>8</v>
      </c>
      <c r="M196" s="37">
        <v>9</v>
      </c>
      <c r="N196" s="37">
        <v>10</v>
      </c>
      <c r="O196" s="37">
        <v>11</v>
      </c>
      <c r="P196" s="37">
        <v>12</v>
      </c>
      <c r="Q196" s="60">
        <v>13</v>
      </c>
      <c r="R196" s="60">
        <v>14</v>
      </c>
      <c r="S196" s="60">
        <v>15</v>
      </c>
      <c r="T196" s="60">
        <v>16</v>
      </c>
      <c r="U196" s="60">
        <v>17</v>
      </c>
      <c r="V196" s="60">
        <v>18</v>
      </c>
    </row>
    <row r="197" spans="1:22" ht="12.75">
      <c r="A197" s="136"/>
      <c r="B197" s="138"/>
      <c r="C197" s="136"/>
      <c r="D197" s="136"/>
      <c r="E197" s="37" t="s">
        <v>6</v>
      </c>
      <c r="F197" s="37" t="s">
        <v>7</v>
      </c>
      <c r="G197" s="37" t="s">
        <v>8</v>
      </c>
      <c r="H197" s="37" t="s">
        <v>9</v>
      </c>
      <c r="I197" s="37" t="s">
        <v>10</v>
      </c>
      <c r="J197" s="37" t="s">
        <v>11</v>
      </c>
      <c r="K197" s="60" t="s">
        <v>12</v>
      </c>
      <c r="L197" s="37" t="s">
        <v>13</v>
      </c>
      <c r="M197" s="37" t="s">
        <v>14</v>
      </c>
      <c r="N197" s="37" t="s">
        <v>15</v>
      </c>
      <c r="O197" s="37" t="s">
        <v>16</v>
      </c>
      <c r="P197" s="37" t="s">
        <v>16</v>
      </c>
      <c r="Q197" s="60" t="s">
        <v>17</v>
      </c>
      <c r="R197" s="60" t="s">
        <v>18</v>
      </c>
      <c r="S197" s="60" t="s">
        <v>19</v>
      </c>
      <c r="T197" s="60" t="s">
        <v>20</v>
      </c>
      <c r="U197" s="60" t="s">
        <v>19</v>
      </c>
      <c r="V197" s="61" t="s">
        <v>21</v>
      </c>
    </row>
    <row r="198" spans="1:22" ht="12.75">
      <c r="A198" s="136"/>
      <c r="B198" s="137" t="s">
        <v>2</v>
      </c>
      <c r="C198" s="137"/>
      <c r="D198" s="62">
        <f aca="true" t="shared" si="49" ref="D198:V198">SUM(D199:D214)</f>
        <v>587</v>
      </c>
      <c r="E198" s="63">
        <f t="shared" si="49"/>
        <v>0</v>
      </c>
      <c r="F198" s="63">
        <f t="shared" si="49"/>
        <v>0</v>
      </c>
      <c r="G198" s="63">
        <f t="shared" si="49"/>
        <v>0</v>
      </c>
      <c r="H198" s="63">
        <f t="shared" si="49"/>
        <v>0</v>
      </c>
      <c r="I198" s="63">
        <f t="shared" si="49"/>
        <v>0</v>
      </c>
      <c r="J198" s="63">
        <f t="shared" si="49"/>
        <v>0</v>
      </c>
      <c r="K198" s="62">
        <f t="shared" si="49"/>
        <v>40</v>
      </c>
      <c r="L198" s="63">
        <f t="shared" si="49"/>
        <v>0</v>
      </c>
      <c r="M198" s="63">
        <f t="shared" si="49"/>
        <v>0</v>
      </c>
      <c r="N198" s="63">
        <f t="shared" si="49"/>
        <v>0</v>
      </c>
      <c r="O198" s="63">
        <f t="shared" si="49"/>
        <v>0</v>
      </c>
      <c r="P198" s="63">
        <f t="shared" si="49"/>
        <v>0</v>
      </c>
      <c r="Q198" s="62">
        <f t="shared" si="49"/>
        <v>113</v>
      </c>
      <c r="R198" s="62">
        <f t="shared" si="49"/>
        <v>119</v>
      </c>
      <c r="S198" s="62">
        <f t="shared" si="49"/>
        <v>93</v>
      </c>
      <c r="T198" s="62">
        <f t="shared" si="49"/>
        <v>78</v>
      </c>
      <c r="U198" s="62">
        <f t="shared" si="49"/>
        <v>144</v>
      </c>
      <c r="V198" s="62">
        <f t="shared" si="49"/>
        <v>0</v>
      </c>
    </row>
    <row r="199" spans="1:22" ht="14.25">
      <c r="A199" s="50">
        <v>1</v>
      </c>
      <c r="B199" s="64" t="s">
        <v>151</v>
      </c>
      <c r="C199" s="51">
        <f>SUM(D199/D198)</f>
        <v>0.46678023850085176</v>
      </c>
      <c r="D199" s="65">
        <f aca="true" t="shared" si="50" ref="D199:D214">SUM(E199:V199)</f>
        <v>274</v>
      </c>
      <c r="E199" s="47"/>
      <c r="F199" s="48"/>
      <c r="G199" s="48"/>
      <c r="H199" s="48"/>
      <c r="I199" s="48"/>
      <c r="J199" s="48"/>
      <c r="K199" s="52">
        <v>28</v>
      </c>
      <c r="L199" s="48"/>
      <c r="M199" s="48"/>
      <c r="N199" s="48"/>
      <c r="O199" s="48"/>
      <c r="P199" s="48"/>
      <c r="Q199" s="65">
        <v>53</v>
      </c>
      <c r="R199" s="52">
        <v>38</v>
      </c>
      <c r="S199" s="52">
        <v>55</v>
      </c>
      <c r="T199" s="52">
        <v>51</v>
      </c>
      <c r="U199" s="52">
        <v>49</v>
      </c>
      <c r="V199" s="52"/>
    </row>
    <row r="200" spans="1:22" ht="14.25">
      <c r="A200" s="50">
        <v>2</v>
      </c>
      <c r="B200" s="64" t="s">
        <v>152</v>
      </c>
      <c r="C200" s="51">
        <f>SUM(D200/D198)</f>
        <v>0.14310051107325383</v>
      </c>
      <c r="D200" s="65">
        <f t="shared" si="50"/>
        <v>84</v>
      </c>
      <c r="E200" s="48"/>
      <c r="F200" s="48"/>
      <c r="G200" s="48"/>
      <c r="H200" s="48"/>
      <c r="I200" s="48"/>
      <c r="J200" s="48"/>
      <c r="K200" s="52">
        <v>3</v>
      </c>
      <c r="L200" s="48"/>
      <c r="M200" s="48"/>
      <c r="N200" s="48"/>
      <c r="O200" s="48"/>
      <c r="P200" s="48"/>
      <c r="Q200" s="52">
        <v>8</v>
      </c>
      <c r="R200" s="52">
        <v>21</v>
      </c>
      <c r="S200" s="52">
        <v>5</v>
      </c>
      <c r="T200" s="52">
        <v>0</v>
      </c>
      <c r="U200" s="52">
        <v>47</v>
      </c>
      <c r="V200" s="52"/>
    </row>
    <row r="201" spans="1:22" ht="14.25">
      <c r="A201" s="50">
        <v>3</v>
      </c>
      <c r="B201" s="64" t="s">
        <v>153</v>
      </c>
      <c r="C201" s="51">
        <f>SUM(D201/D198)</f>
        <v>0.06814310051107325</v>
      </c>
      <c r="D201" s="65">
        <f t="shared" si="50"/>
        <v>40</v>
      </c>
      <c r="E201" s="48"/>
      <c r="F201" s="48"/>
      <c r="G201" s="48"/>
      <c r="H201" s="48"/>
      <c r="I201" s="48"/>
      <c r="J201" s="48"/>
      <c r="K201" s="52">
        <v>2</v>
      </c>
      <c r="L201" s="48"/>
      <c r="M201" s="48"/>
      <c r="N201" s="48"/>
      <c r="O201" s="48"/>
      <c r="P201" s="48"/>
      <c r="Q201" s="52">
        <v>26</v>
      </c>
      <c r="R201" s="52">
        <v>1</v>
      </c>
      <c r="S201" s="52">
        <v>7</v>
      </c>
      <c r="T201" s="52">
        <v>3</v>
      </c>
      <c r="U201" s="52">
        <v>1</v>
      </c>
      <c r="V201" s="52"/>
    </row>
    <row r="202" spans="1:22" ht="14.25">
      <c r="A202" s="50">
        <v>4</v>
      </c>
      <c r="B202" s="64" t="s">
        <v>154</v>
      </c>
      <c r="C202" s="51">
        <f>SUM(D202/D198)</f>
        <v>0.10902896081771721</v>
      </c>
      <c r="D202" s="65">
        <f t="shared" si="50"/>
        <v>64</v>
      </c>
      <c r="E202" s="48"/>
      <c r="F202" s="48"/>
      <c r="G202" s="48"/>
      <c r="H202" s="48"/>
      <c r="I202" s="48"/>
      <c r="J202" s="48"/>
      <c r="K202" s="52">
        <v>1</v>
      </c>
      <c r="L202" s="48"/>
      <c r="M202" s="48"/>
      <c r="N202" s="48"/>
      <c r="O202" s="48"/>
      <c r="P202" s="48"/>
      <c r="Q202" s="52">
        <v>11</v>
      </c>
      <c r="R202" s="52">
        <v>38</v>
      </c>
      <c r="S202" s="52">
        <v>1</v>
      </c>
      <c r="T202" s="52">
        <v>8</v>
      </c>
      <c r="U202" s="52">
        <v>5</v>
      </c>
      <c r="V202" s="52"/>
    </row>
    <row r="203" spans="1:22" ht="14.25">
      <c r="A203" s="50">
        <v>5</v>
      </c>
      <c r="B203" s="64" t="s">
        <v>155</v>
      </c>
      <c r="C203" s="51">
        <f>SUM(D203/D198)</f>
        <v>0.02555366269165247</v>
      </c>
      <c r="D203" s="65">
        <f t="shared" si="50"/>
        <v>15</v>
      </c>
      <c r="E203" s="48"/>
      <c r="F203" s="48"/>
      <c r="G203" s="48"/>
      <c r="H203" s="48"/>
      <c r="I203" s="48"/>
      <c r="J203" s="48"/>
      <c r="K203" s="52">
        <v>3</v>
      </c>
      <c r="L203" s="48"/>
      <c r="M203" s="48"/>
      <c r="N203" s="48"/>
      <c r="O203" s="48"/>
      <c r="P203" s="48"/>
      <c r="Q203" s="52">
        <v>0</v>
      </c>
      <c r="R203" s="52">
        <v>1</v>
      </c>
      <c r="S203" s="52">
        <v>8</v>
      </c>
      <c r="T203" s="52">
        <v>1</v>
      </c>
      <c r="U203" s="52">
        <v>2</v>
      </c>
      <c r="V203" s="52"/>
    </row>
    <row r="204" spans="1:22" ht="14.25">
      <c r="A204" s="50">
        <v>6</v>
      </c>
      <c r="B204" s="64" t="s">
        <v>156</v>
      </c>
      <c r="C204" s="51">
        <f>SUM(D204/D198)</f>
        <v>0.017035775127768313</v>
      </c>
      <c r="D204" s="65">
        <f t="shared" si="50"/>
        <v>10</v>
      </c>
      <c r="E204" s="48"/>
      <c r="F204" s="48"/>
      <c r="G204" s="48"/>
      <c r="H204" s="48"/>
      <c r="I204" s="48"/>
      <c r="J204" s="48"/>
      <c r="K204" s="52">
        <v>0</v>
      </c>
      <c r="L204" s="48"/>
      <c r="M204" s="48"/>
      <c r="N204" s="48"/>
      <c r="O204" s="48"/>
      <c r="P204" s="48"/>
      <c r="Q204" s="52">
        <v>1</v>
      </c>
      <c r="R204" s="52">
        <v>6</v>
      </c>
      <c r="S204" s="52">
        <v>2</v>
      </c>
      <c r="T204" s="52">
        <v>1</v>
      </c>
      <c r="U204" s="52">
        <v>0</v>
      </c>
      <c r="V204" s="52"/>
    </row>
    <row r="205" spans="1:22" ht="14.25">
      <c r="A205" s="50">
        <v>7</v>
      </c>
      <c r="B205" s="64" t="s">
        <v>157</v>
      </c>
      <c r="C205" s="51">
        <f>SUM(D205/D198)</f>
        <v>0.015332197614991482</v>
      </c>
      <c r="D205" s="65">
        <f t="shared" si="50"/>
        <v>9</v>
      </c>
      <c r="E205" s="48"/>
      <c r="F205" s="48"/>
      <c r="G205" s="48"/>
      <c r="H205" s="48"/>
      <c r="I205" s="48"/>
      <c r="J205" s="48"/>
      <c r="K205" s="52">
        <v>0</v>
      </c>
      <c r="L205" s="48"/>
      <c r="M205" s="48"/>
      <c r="N205" s="48"/>
      <c r="O205" s="48"/>
      <c r="P205" s="48"/>
      <c r="Q205" s="52">
        <v>0</v>
      </c>
      <c r="R205" s="52">
        <v>1</v>
      </c>
      <c r="S205" s="52">
        <v>4</v>
      </c>
      <c r="T205" s="52">
        <v>1</v>
      </c>
      <c r="U205" s="52">
        <v>3</v>
      </c>
      <c r="V205" s="52"/>
    </row>
    <row r="206" spans="1:22" ht="14.25">
      <c r="A206" s="50">
        <v>8</v>
      </c>
      <c r="B206" s="64" t="s">
        <v>158</v>
      </c>
      <c r="C206" s="51">
        <f>SUM(D206/D198)</f>
        <v>0.027257240204429302</v>
      </c>
      <c r="D206" s="65">
        <f t="shared" si="50"/>
        <v>16</v>
      </c>
      <c r="E206" s="48"/>
      <c r="F206" s="48"/>
      <c r="G206" s="48"/>
      <c r="H206" s="48"/>
      <c r="I206" s="48"/>
      <c r="J206" s="48"/>
      <c r="K206" s="52">
        <v>1</v>
      </c>
      <c r="L206" s="48"/>
      <c r="M206" s="48"/>
      <c r="N206" s="48"/>
      <c r="O206" s="48"/>
      <c r="P206" s="48"/>
      <c r="Q206" s="52">
        <v>0</v>
      </c>
      <c r="R206" s="52">
        <v>1</v>
      </c>
      <c r="S206" s="52">
        <v>1</v>
      </c>
      <c r="T206" s="52">
        <v>9</v>
      </c>
      <c r="U206" s="52">
        <v>4</v>
      </c>
      <c r="V206" s="52"/>
    </row>
    <row r="207" spans="1:22" ht="14.25">
      <c r="A207" s="50">
        <v>9</v>
      </c>
      <c r="B207" s="64" t="s">
        <v>159</v>
      </c>
      <c r="C207" s="51">
        <f>SUM(D207/D198)</f>
        <v>0.018739352640545145</v>
      </c>
      <c r="D207" s="65">
        <f t="shared" si="50"/>
        <v>11</v>
      </c>
      <c r="E207" s="48"/>
      <c r="F207" s="48"/>
      <c r="G207" s="48"/>
      <c r="H207" s="48"/>
      <c r="I207" s="48"/>
      <c r="J207" s="48"/>
      <c r="K207" s="52">
        <v>2</v>
      </c>
      <c r="L207" s="48"/>
      <c r="M207" s="48"/>
      <c r="N207" s="48"/>
      <c r="O207" s="48"/>
      <c r="P207" s="48"/>
      <c r="Q207" s="52">
        <v>0</v>
      </c>
      <c r="R207" s="52">
        <v>3</v>
      </c>
      <c r="S207" s="52">
        <v>1</v>
      </c>
      <c r="T207" s="52">
        <v>0</v>
      </c>
      <c r="U207" s="52">
        <v>5</v>
      </c>
      <c r="V207" s="52"/>
    </row>
    <row r="208" spans="1:22" ht="14.25">
      <c r="A208" s="50">
        <v>10</v>
      </c>
      <c r="B208" s="64" t="s">
        <v>160</v>
      </c>
      <c r="C208" s="51">
        <f>SUM(D208/D198)</f>
        <v>0.10902896081771721</v>
      </c>
      <c r="D208" s="65">
        <f t="shared" si="50"/>
        <v>64</v>
      </c>
      <c r="E208" s="48"/>
      <c r="F208" s="48"/>
      <c r="G208" s="48"/>
      <c r="H208" s="48"/>
      <c r="I208" s="48"/>
      <c r="J208" s="48"/>
      <c r="K208" s="52">
        <v>0</v>
      </c>
      <c r="L208" s="48"/>
      <c r="M208" s="48"/>
      <c r="N208" s="48"/>
      <c r="O208" s="48"/>
      <c r="P208" s="48"/>
      <c r="Q208" s="52">
        <v>14</v>
      </c>
      <c r="R208" s="52">
        <v>9</v>
      </c>
      <c r="S208" s="52">
        <v>9</v>
      </c>
      <c r="T208" s="52">
        <v>4</v>
      </c>
      <c r="U208" s="52">
        <v>28</v>
      </c>
      <c r="V208" s="52"/>
    </row>
    <row r="209" spans="1:22" ht="14.25">
      <c r="A209" s="50">
        <v>11</v>
      </c>
      <c r="B209" s="64"/>
      <c r="C209" s="51">
        <f>SUM(D209/D198)</f>
        <v>0</v>
      </c>
      <c r="D209" s="65">
        <f t="shared" si="50"/>
        <v>0</v>
      </c>
      <c r="E209" s="48"/>
      <c r="F209" s="48"/>
      <c r="G209" s="48"/>
      <c r="H209" s="48"/>
      <c r="I209" s="48"/>
      <c r="J209" s="48"/>
      <c r="K209" s="52"/>
      <c r="L209" s="48"/>
      <c r="M209" s="48"/>
      <c r="N209" s="48"/>
      <c r="O209" s="48"/>
      <c r="P209" s="48"/>
      <c r="Q209" s="52"/>
      <c r="R209" s="52"/>
      <c r="S209" s="52"/>
      <c r="T209" s="52"/>
      <c r="U209" s="52"/>
      <c r="V209" s="52"/>
    </row>
    <row r="210" spans="1:22" ht="14.25">
      <c r="A210" s="50">
        <v>12</v>
      </c>
      <c r="B210" s="64"/>
      <c r="C210" s="51">
        <f>SUM(D210/D198)</f>
        <v>0</v>
      </c>
      <c r="D210" s="65">
        <f t="shared" si="50"/>
        <v>0</v>
      </c>
      <c r="E210" s="48"/>
      <c r="F210" s="48"/>
      <c r="G210" s="48"/>
      <c r="H210" s="48"/>
      <c r="I210" s="48"/>
      <c r="J210" s="48"/>
      <c r="K210" s="52"/>
      <c r="L210" s="48"/>
      <c r="M210" s="48"/>
      <c r="N210" s="48"/>
      <c r="O210" s="48"/>
      <c r="P210" s="48"/>
      <c r="Q210" s="52"/>
      <c r="R210" s="52"/>
      <c r="S210" s="52"/>
      <c r="T210" s="52"/>
      <c r="U210" s="52"/>
      <c r="V210" s="52"/>
    </row>
    <row r="211" spans="1:22" ht="14.25">
      <c r="A211" s="50">
        <v>13</v>
      </c>
      <c r="B211" s="64"/>
      <c r="C211" s="51">
        <f>SUM(D211/D199)</f>
        <v>0</v>
      </c>
      <c r="D211" s="65">
        <f t="shared" si="50"/>
        <v>0</v>
      </c>
      <c r="E211" s="48"/>
      <c r="F211" s="48"/>
      <c r="G211" s="48"/>
      <c r="H211" s="48"/>
      <c r="I211" s="48"/>
      <c r="J211" s="48"/>
      <c r="K211" s="52"/>
      <c r="L211" s="48"/>
      <c r="M211" s="48"/>
      <c r="N211" s="48"/>
      <c r="O211" s="48"/>
      <c r="P211" s="48"/>
      <c r="Q211" s="52"/>
      <c r="R211" s="52"/>
      <c r="S211" s="52"/>
      <c r="T211" s="52"/>
      <c r="U211" s="52"/>
      <c r="V211" s="52"/>
    </row>
    <row r="212" spans="1:22" ht="14.25">
      <c r="A212" s="50">
        <v>14</v>
      </c>
      <c r="B212" s="64"/>
      <c r="C212" s="51">
        <f>SUM(D212/D198)</f>
        <v>0</v>
      </c>
      <c r="D212" s="65">
        <f t="shared" si="50"/>
        <v>0</v>
      </c>
      <c r="E212" s="48"/>
      <c r="F212" s="48"/>
      <c r="G212" s="48"/>
      <c r="H212" s="48"/>
      <c r="I212" s="48"/>
      <c r="J212" s="48"/>
      <c r="K212" s="52"/>
      <c r="L212" s="48"/>
      <c r="M212" s="48"/>
      <c r="N212" s="48"/>
      <c r="O212" s="48"/>
      <c r="P212" s="48"/>
      <c r="Q212" s="52"/>
      <c r="R212" s="52"/>
      <c r="S212" s="52"/>
      <c r="T212" s="52"/>
      <c r="U212" s="52"/>
      <c r="V212" s="52"/>
    </row>
    <row r="213" spans="1:22" ht="14.25">
      <c r="A213" s="50">
        <v>15</v>
      </c>
      <c r="B213" s="64"/>
      <c r="C213" s="51">
        <f>SUM(D213/D198)</f>
        <v>0</v>
      </c>
      <c r="D213" s="65">
        <f t="shared" si="50"/>
        <v>0</v>
      </c>
      <c r="E213" s="48"/>
      <c r="F213" s="48"/>
      <c r="G213" s="48"/>
      <c r="H213" s="48"/>
      <c r="I213" s="48"/>
      <c r="J213" s="48"/>
      <c r="K213" s="52"/>
      <c r="L213" s="48"/>
      <c r="M213" s="48"/>
      <c r="N213" s="48"/>
      <c r="O213" s="48"/>
      <c r="P213" s="48"/>
      <c r="Q213" s="52"/>
      <c r="R213" s="52"/>
      <c r="S213" s="52"/>
      <c r="T213" s="52"/>
      <c r="U213" s="52"/>
      <c r="V213" s="52"/>
    </row>
    <row r="214" spans="1:22" ht="14.25">
      <c r="A214" s="50">
        <v>16</v>
      </c>
      <c r="B214" s="64"/>
      <c r="C214" s="51">
        <f>SUM(D214/D198)</f>
        <v>0</v>
      </c>
      <c r="D214" s="65">
        <f t="shared" si="50"/>
        <v>0</v>
      </c>
      <c r="E214" s="48"/>
      <c r="F214" s="48"/>
      <c r="G214" s="48"/>
      <c r="H214" s="48"/>
      <c r="I214" s="48"/>
      <c r="J214" s="48"/>
      <c r="K214" s="52"/>
      <c r="L214" s="48"/>
      <c r="M214" s="48"/>
      <c r="N214" s="48"/>
      <c r="O214" s="48"/>
      <c r="P214" s="48"/>
      <c r="Q214" s="52"/>
      <c r="R214" s="52"/>
      <c r="S214" s="52"/>
      <c r="T214" s="52"/>
      <c r="U214" s="52"/>
      <c r="V214" s="52"/>
    </row>
    <row r="216" spans="1:22" ht="12.75">
      <c r="A216" s="137">
        <v>27</v>
      </c>
      <c r="B216" s="138" t="s">
        <v>30</v>
      </c>
      <c r="C216" s="136" t="s">
        <v>2</v>
      </c>
      <c r="D216" s="136"/>
      <c r="E216" s="37">
        <v>1</v>
      </c>
      <c r="F216" s="37">
        <v>2</v>
      </c>
      <c r="G216" s="37">
        <v>3</v>
      </c>
      <c r="H216" s="37">
        <v>4</v>
      </c>
      <c r="I216" s="37">
        <v>5</v>
      </c>
      <c r="J216" s="37">
        <v>6</v>
      </c>
      <c r="K216" s="60">
        <v>7</v>
      </c>
      <c r="L216" s="37">
        <v>8</v>
      </c>
      <c r="M216" s="37">
        <v>9</v>
      </c>
      <c r="N216" s="37">
        <v>10</v>
      </c>
      <c r="O216" s="37">
        <v>11</v>
      </c>
      <c r="P216" s="37">
        <v>12</v>
      </c>
      <c r="Q216" s="60">
        <v>13</v>
      </c>
      <c r="R216" s="60">
        <v>14</v>
      </c>
      <c r="S216" s="60">
        <v>15</v>
      </c>
      <c r="T216" s="60">
        <v>16</v>
      </c>
      <c r="U216" s="60">
        <v>17</v>
      </c>
      <c r="V216" s="60">
        <v>18</v>
      </c>
    </row>
    <row r="217" spans="1:22" ht="12.75">
      <c r="A217" s="137"/>
      <c r="B217" s="138"/>
      <c r="C217" s="136"/>
      <c r="D217" s="136"/>
      <c r="E217" s="37" t="s">
        <v>6</v>
      </c>
      <c r="F217" s="37" t="s">
        <v>7</v>
      </c>
      <c r="G217" s="37" t="s">
        <v>8</v>
      </c>
      <c r="H217" s="37" t="s">
        <v>9</v>
      </c>
      <c r="I217" s="37" t="s">
        <v>10</v>
      </c>
      <c r="J217" s="37" t="s">
        <v>11</v>
      </c>
      <c r="K217" s="60" t="s">
        <v>12</v>
      </c>
      <c r="L217" s="37" t="s">
        <v>13</v>
      </c>
      <c r="M217" s="37" t="s">
        <v>14</v>
      </c>
      <c r="N217" s="37" t="s">
        <v>15</v>
      </c>
      <c r="O217" s="37" t="s">
        <v>16</v>
      </c>
      <c r="P217" s="37" t="s">
        <v>16</v>
      </c>
      <c r="Q217" s="60" t="s">
        <v>17</v>
      </c>
      <c r="R217" s="60" t="s">
        <v>18</v>
      </c>
      <c r="S217" s="60" t="s">
        <v>19</v>
      </c>
      <c r="T217" s="60" t="s">
        <v>20</v>
      </c>
      <c r="U217" s="60" t="s">
        <v>19</v>
      </c>
      <c r="V217" s="61" t="s">
        <v>21</v>
      </c>
    </row>
    <row r="218" spans="1:22" ht="12.75">
      <c r="A218" s="137"/>
      <c r="B218" s="137" t="s">
        <v>2</v>
      </c>
      <c r="C218" s="137"/>
      <c r="D218" s="62">
        <f aca="true" t="shared" si="51" ref="D218:V218">SUM(D219:D234)</f>
        <v>274</v>
      </c>
      <c r="E218" s="63">
        <f t="shared" si="51"/>
        <v>0</v>
      </c>
      <c r="F218" s="63">
        <f t="shared" si="51"/>
        <v>0</v>
      </c>
      <c r="G218" s="63">
        <f t="shared" si="51"/>
        <v>0</v>
      </c>
      <c r="H218" s="63">
        <f t="shared" si="51"/>
        <v>0</v>
      </c>
      <c r="I218" s="63">
        <f t="shared" si="51"/>
        <v>0</v>
      </c>
      <c r="J218" s="63">
        <f t="shared" si="51"/>
        <v>0</v>
      </c>
      <c r="K218" s="62">
        <f t="shared" si="51"/>
        <v>23</v>
      </c>
      <c r="L218" s="63">
        <f t="shared" si="51"/>
        <v>0</v>
      </c>
      <c r="M218" s="63">
        <f t="shared" si="51"/>
        <v>0</v>
      </c>
      <c r="N218" s="63">
        <f t="shared" si="51"/>
        <v>0</v>
      </c>
      <c r="O218" s="63">
        <f t="shared" si="51"/>
        <v>0</v>
      </c>
      <c r="P218" s="63">
        <f t="shared" si="51"/>
        <v>0</v>
      </c>
      <c r="Q218" s="62">
        <f t="shared" si="51"/>
        <v>21</v>
      </c>
      <c r="R218" s="62">
        <f t="shared" si="51"/>
        <v>21</v>
      </c>
      <c r="S218" s="62">
        <f t="shared" si="51"/>
        <v>117</v>
      </c>
      <c r="T218" s="62">
        <f t="shared" si="51"/>
        <v>29</v>
      </c>
      <c r="U218" s="62">
        <f t="shared" si="51"/>
        <v>63</v>
      </c>
      <c r="V218" s="62">
        <f t="shared" si="51"/>
        <v>0</v>
      </c>
    </row>
    <row r="219" spans="1:22" ht="14.25">
      <c r="A219" s="50">
        <v>1</v>
      </c>
      <c r="B219" s="64" t="s">
        <v>161</v>
      </c>
      <c r="C219" s="51">
        <f>SUM(D219/D218)</f>
        <v>0.3795620437956204</v>
      </c>
      <c r="D219" s="65">
        <f aca="true" t="shared" si="52" ref="D219:D234">SUM(E219:V219)</f>
        <v>104</v>
      </c>
      <c r="E219" s="47"/>
      <c r="F219" s="48"/>
      <c r="G219" s="48"/>
      <c r="H219" s="48"/>
      <c r="I219" s="48"/>
      <c r="J219" s="48"/>
      <c r="K219" s="52">
        <v>10</v>
      </c>
      <c r="L219" s="48"/>
      <c r="M219" s="48"/>
      <c r="N219" s="48"/>
      <c r="O219" s="48"/>
      <c r="P219" s="48"/>
      <c r="Q219" s="65">
        <v>13</v>
      </c>
      <c r="R219" s="52">
        <v>14</v>
      </c>
      <c r="S219" s="52">
        <v>40</v>
      </c>
      <c r="T219" s="52">
        <v>9</v>
      </c>
      <c r="U219" s="52">
        <v>18</v>
      </c>
      <c r="V219" s="52"/>
    </row>
    <row r="220" spans="1:22" ht="14.25">
      <c r="A220" s="50">
        <v>2</v>
      </c>
      <c r="B220" s="64" t="s">
        <v>162</v>
      </c>
      <c r="C220" s="51">
        <f>SUM(D220/D218)</f>
        <v>0.08029197080291971</v>
      </c>
      <c r="D220" s="65">
        <f t="shared" si="52"/>
        <v>22</v>
      </c>
      <c r="E220" s="48"/>
      <c r="F220" s="48"/>
      <c r="G220" s="48"/>
      <c r="H220" s="48"/>
      <c r="I220" s="48"/>
      <c r="J220" s="48"/>
      <c r="K220" s="52">
        <v>3</v>
      </c>
      <c r="L220" s="48"/>
      <c r="M220" s="48"/>
      <c r="N220" s="48"/>
      <c r="O220" s="48"/>
      <c r="P220" s="48"/>
      <c r="Q220" s="52">
        <v>1</v>
      </c>
      <c r="R220" s="52">
        <v>0</v>
      </c>
      <c r="S220" s="52">
        <v>13</v>
      </c>
      <c r="T220" s="52">
        <v>4</v>
      </c>
      <c r="U220" s="52">
        <v>1</v>
      </c>
      <c r="V220" s="52"/>
    </row>
    <row r="221" spans="1:22" ht="14.25">
      <c r="A221" s="50">
        <v>3</v>
      </c>
      <c r="B221" s="64" t="s">
        <v>163</v>
      </c>
      <c r="C221" s="51">
        <f>SUM(D221/D218)</f>
        <v>0.06204379562043796</v>
      </c>
      <c r="D221" s="65">
        <f t="shared" si="52"/>
        <v>17</v>
      </c>
      <c r="E221" s="48"/>
      <c r="F221" s="48"/>
      <c r="G221" s="48"/>
      <c r="H221" s="48"/>
      <c r="I221" s="48"/>
      <c r="J221" s="48"/>
      <c r="K221" s="52">
        <v>3</v>
      </c>
      <c r="L221" s="48"/>
      <c r="M221" s="48"/>
      <c r="N221" s="48"/>
      <c r="O221" s="48"/>
      <c r="P221" s="48"/>
      <c r="Q221" s="52">
        <v>0</v>
      </c>
      <c r="R221" s="52">
        <v>0</v>
      </c>
      <c r="S221" s="52">
        <v>11</v>
      </c>
      <c r="T221" s="52">
        <v>0</v>
      </c>
      <c r="U221" s="52">
        <v>3</v>
      </c>
      <c r="V221" s="52"/>
    </row>
    <row r="222" spans="1:22" ht="14.25">
      <c r="A222" s="50">
        <v>4</v>
      </c>
      <c r="B222" s="64" t="s">
        <v>164</v>
      </c>
      <c r="C222" s="51">
        <f>SUM(D222/D218)</f>
        <v>0.27007299270072993</v>
      </c>
      <c r="D222" s="65">
        <f t="shared" si="52"/>
        <v>74</v>
      </c>
      <c r="E222" s="48"/>
      <c r="F222" s="48"/>
      <c r="G222" s="48"/>
      <c r="H222" s="48"/>
      <c r="I222" s="48"/>
      <c r="J222" s="48"/>
      <c r="K222" s="52">
        <v>2</v>
      </c>
      <c r="L222" s="48"/>
      <c r="M222" s="48"/>
      <c r="N222" s="48"/>
      <c r="O222" s="48"/>
      <c r="P222" s="48"/>
      <c r="Q222" s="52">
        <v>4</v>
      </c>
      <c r="R222" s="52">
        <v>3</v>
      </c>
      <c r="S222" s="52">
        <v>36</v>
      </c>
      <c r="T222" s="52">
        <v>4</v>
      </c>
      <c r="U222" s="52">
        <v>25</v>
      </c>
      <c r="V222" s="52"/>
    </row>
    <row r="223" spans="1:22" ht="14.25">
      <c r="A223" s="50">
        <v>5</v>
      </c>
      <c r="B223" s="64" t="s">
        <v>165</v>
      </c>
      <c r="C223" s="51">
        <f>SUM(D223/D218)</f>
        <v>0.08394160583941605</v>
      </c>
      <c r="D223" s="65">
        <f t="shared" si="52"/>
        <v>23</v>
      </c>
      <c r="E223" s="48"/>
      <c r="F223" s="48"/>
      <c r="G223" s="48"/>
      <c r="H223" s="48"/>
      <c r="I223" s="48"/>
      <c r="J223" s="48"/>
      <c r="K223" s="52">
        <v>2</v>
      </c>
      <c r="L223" s="48"/>
      <c r="M223" s="48"/>
      <c r="N223" s="48"/>
      <c r="O223" s="48"/>
      <c r="P223" s="48"/>
      <c r="Q223" s="52">
        <v>2</v>
      </c>
      <c r="R223" s="52">
        <v>2</v>
      </c>
      <c r="S223" s="52">
        <v>2</v>
      </c>
      <c r="T223" s="52">
        <v>5</v>
      </c>
      <c r="U223" s="52">
        <v>10</v>
      </c>
      <c r="V223" s="52"/>
    </row>
    <row r="224" spans="1:22" ht="14.25">
      <c r="A224" s="50">
        <v>6</v>
      </c>
      <c r="B224" s="64" t="s">
        <v>166</v>
      </c>
      <c r="C224" s="51">
        <f>SUM(D224/D218)</f>
        <v>0.025547445255474453</v>
      </c>
      <c r="D224" s="65">
        <f t="shared" si="52"/>
        <v>7</v>
      </c>
      <c r="E224" s="48"/>
      <c r="F224" s="48"/>
      <c r="G224" s="48"/>
      <c r="H224" s="48"/>
      <c r="I224" s="48"/>
      <c r="J224" s="48"/>
      <c r="K224" s="52">
        <v>0</v>
      </c>
      <c r="L224" s="48"/>
      <c r="M224" s="48"/>
      <c r="N224" s="48"/>
      <c r="O224" s="48"/>
      <c r="P224" s="48"/>
      <c r="Q224" s="52">
        <v>1</v>
      </c>
      <c r="R224" s="52">
        <v>1</v>
      </c>
      <c r="S224" s="52">
        <v>5</v>
      </c>
      <c r="T224" s="52">
        <v>0</v>
      </c>
      <c r="U224" s="52">
        <v>0</v>
      </c>
      <c r="V224" s="52"/>
    </row>
    <row r="225" spans="1:22" ht="14.25">
      <c r="A225" s="50">
        <v>7</v>
      </c>
      <c r="B225" s="64" t="s">
        <v>167</v>
      </c>
      <c r="C225" s="51">
        <f>SUM(D225/D218)</f>
        <v>0.04744525547445255</v>
      </c>
      <c r="D225" s="65">
        <f t="shared" si="52"/>
        <v>13</v>
      </c>
      <c r="E225" s="48"/>
      <c r="F225" s="48"/>
      <c r="G225" s="48"/>
      <c r="H225" s="48"/>
      <c r="I225" s="48"/>
      <c r="J225" s="48"/>
      <c r="K225" s="52">
        <v>2</v>
      </c>
      <c r="L225" s="48"/>
      <c r="M225" s="48"/>
      <c r="N225" s="48"/>
      <c r="O225" s="48"/>
      <c r="P225" s="48"/>
      <c r="Q225" s="52">
        <v>0</v>
      </c>
      <c r="R225" s="52">
        <v>0</v>
      </c>
      <c r="S225" s="52">
        <v>6</v>
      </c>
      <c r="T225" s="52">
        <v>1</v>
      </c>
      <c r="U225" s="52">
        <v>4</v>
      </c>
      <c r="V225" s="52"/>
    </row>
    <row r="226" spans="1:22" ht="14.25">
      <c r="A226" s="50">
        <v>8</v>
      </c>
      <c r="B226" s="64" t="s">
        <v>168</v>
      </c>
      <c r="C226" s="51">
        <f>SUM(D226/D218)</f>
        <v>0.051094890510948905</v>
      </c>
      <c r="D226" s="65">
        <f t="shared" si="52"/>
        <v>14</v>
      </c>
      <c r="E226" s="48"/>
      <c r="F226" s="48"/>
      <c r="G226" s="48"/>
      <c r="H226" s="48"/>
      <c r="I226" s="48"/>
      <c r="J226" s="48"/>
      <c r="K226" s="52">
        <v>1</v>
      </c>
      <c r="L226" s="48"/>
      <c r="M226" s="48"/>
      <c r="N226" s="48"/>
      <c r="O226" s="48"/>
      <c r="P226" s="48"/>
      <c r="Q226" s="52">
        <v>0</v>
      </c>
      <c r="R226" s="52">
        <v>1</v>
      </c>
      <c r="S226" s="52">
        <v>4</v>
      </c>
      <c r="T226" s="52">
        <v>6</v>
      </c>
      <c r="U226" s="52">
        <v>2</v>
      </c>
      <c r="V226" s="52"/>
    </row>
    <row r="227" spans="1:22" ht="14.25">
      <c r="A227" s="50">
        <v>9</v>
      </c>
      <c r="B227" s="64"/>
      <c r="C227" s="51">
        <f>SUM(D227/D218)</f>
        <v>0</v>
      </c>
      <c r="D227" s="65">
        <f t="shared" si="52"/>
        <v>0</v>
      </c>
      <c r="E227" s="48"/>
      <c r="F227" s="48"/>
      <c r="G227" s="48"/>
      <c r="H227" s="48"/>
      <c r="I227" s="48"/>
      <c r="J227" s="48"/>
      <c r="K227" s="52"/>
      <c r="L227" s="48"/>
      <c r="M227" s="48"/>
      <c r="N227" s="48"/>
      <c r="O227" s="48"/>
      <c r="P227" s="48"/>
      <c r="Q227" s="52"/>
      <c r="R227" s="52"/>
      <c r="S227" s="52"/>
      <c r="T227" s="52"/>
      <c r="U227" s="52"/>
      <c r="V227" s="52"/>
    </row>
    <row r="228" spans="1:22" ht="14.25">
      <c r="A228" s="50">
        <v>10</v>
      </c>
      <c r="B228" s="64"/>
      <c r="C228" s="51">
        <f>SUM(D228/D218)</f>
        <v>0</v>
      </c>
      <c r="D228" s="65">
        <f t="shared" si="52"/>
        <v>0</v>
      </c>
      <c r="E228" s="48"/>
      <c r="F228" s="48"/>
      <c r="G228" s="48"/>
      <c r="H228" s="48"/>
      <c r="I228" s="48"/>
      <c r="J228" s="48"/>
      <c r="K228" s="52"/>
      <c r="L228" s="48"/>
      <c r="M228" s="48"/>
      <c r="N228" s="48"/>
      <c r="O228" s="48"/>
      <c r="P228" s="48"/>
      <c r="Q228" s="52"/>
      <c r="R228" s="52"/>
      <c r="S228" s="52"/>
      <c r="T228" s="52"/>
      <c r="U228" s="52"/>
      <c r="V228" s="52"/>
    </row>
    <row r="229" spans="1:22" ht="14.25">
      <c r="A229" s="50">
        <v>11</v>
      </c>
      <c r="B229" s="64"/>
      <c r="C229" s="51">
        <f>SUM(D229/D218)</f>
        <v>0</v>
      </c>
      <c r="D229" s="65">
        <f t="shared" si="52"/>
        <v>0</v>
      </c>
      <c r="E229" s="48"/>
      <c r="F229" s="48"/>
      <c r="G229" s="48"/>
      <c r="H229" s="48"/>
      <c r="I229" s="48"/>
      <c r="J229" s="48"/>
      <c r="K229" s="52"/>
      <c r="L229" s="48"/>
      <c r="M229" s="48"/>
      <c r="N229" s="48"/>
      <c r="O229" s="48"/>
      <c r="P229" s="48"/>
      <c r="Q229" s="52"/>
      <c r="R229" s="52"/>
      <c r="S229" s="52"/>
      <c r="T229" s="52"/>
      <c r="U229" s="52"/>
      <c r="V229" s="52"/>
    </row>
    <row r="230" spans="1:22" ht="14.25">
      <c r="A230" s="50">
        <v>12</v>
      </c>
      <c r="B230" s="64"/>
      <c r="C230" s="51">
        <f>SUM(D230/D218)</f>
        <v>0</v>
      </c>
      <c r="D230" s="65">
        <f t="shared" si="52"/>
        <v>0</v>
      </c>
      <c r="E230" s="48"/>
      <c r="F230" s="48"/>
      <c r="G230" s="48"/>
      <c r="H230" s="48"/>
      <c r="I230" s="48"/>
      <c r="J230" s="48"/>
      <c r="K230" s="52"/>
      <c r="L230" s="48"/>
      <c r="M230" s="48"/>
      <c r="N230" s="48"/>
      <c r="O230" s="48"/>
      <c r="P230" s="48"/>
      <c r="Q230" s="52"/>
      <c r="R230" s="52"/>
      <c r="S230" s="52"/>
      <c r="T230" s="52"/>
      <c r="U230" s="52"/>
      <c r="V230" s="52"/>
    </row>
    <row r="231" spans="1:22" ht="14.25">
      <c r="A231" s="50">
        <v>13</v>
      </c>
      <c r="B231" s="64"/>
      <c r="C231" s="51">
        <f>SUM(D231/D219)</f>
        <v>0</v>
      </c>
      <c r="D231" s="65">
        <f t="shared" si="52"/>
        <v>0</v>
      </c>
      <c r="E231" s="48"/>
      <c r="F231" s="48"/>
      <c r="G231" s="48"/>
      <c r="H231" s="48"/>
      <c r="I231" s="48"/>
      <c r="J231" s="48"/>
      <c r="K231" s="52"/>
      <c r="L231" s="48"/>
      <c r="M231" s="48"/>
      <c r="N231" s="48"/>
      <c r="O231" s="48"/>
      <c r="P231" s="48"/>
      <c r="Q231" s="52"/>
      <c r="R231" s="52"/>
      <c r="S231" s="52"/>
      <c r="T231" s="52"/>
      <c r="U231" s="52"/>
      <c r="V231" s="52"/>
    </row>
    <row r="232" spans="1:22" ht="14.25">
      <c r="A232" s="50">
        <v>14</v>
      </c>
      <c r="B232" s="64"/>
      <c r="C232" s="51">
        <f>SUM(D232/D218)</f>
        <v>0</v>
      </c>
      <c r="D232" s="65">
        <f t="shared" si="52"/>
        <v>0</v>
      </c>
      <c r="E232" s="48"/>
      <c r="F232" s="48"/>
      <c r="G232" s="48"/>
      <c r="H232" s="48"/>
      <c r="I232" s="48"/>
      <c r="J232" s="48"/>
      <c r="K232" s="52"/>
      <c r="L232" s="48"/>
      <c r="M232" s="48"/>
      <c r="N232" s="48"/>
      <c r="O232" s="48"/>
      <c r="P232" s="48"/>
      <c r="Q232" s="52"/>
      <c r="R232" s="52"/>
      <c r="S232" s="52"/>
      <c r="T232" s="52"/>
      <c r="U232" s="52"/>
      <c r="V232" s="52"/>
    </row>
    <row r="233" spans="1:22" ht="14.25">
      <c r="A233" s="50">
        <v>15</v>
      </c>
      <c r="B233" s="64"/>
      <c r="C233" s="51">
        <f>SUM(D233/D218)</f>
        <v>0</v>
      </c>
      <c r="D233" s="65">
        <f t="shared" si="52"/>
        <v>0</v>
      </c>
      <c r="E233" s="48"/>
      <c r="F233" s="48"/>
      <c r="G233" s="48"/>
      <c r="H233" s="48"/>
      <c r="I233" s="48"/>
      <c r="J233" s="48"/>
      <c r="K233" s="52"/>
      <c r="L233" s="48"/>
      <c r="M233" s="48"/>
      <c r="N233" s="48"/>
      <c r="O233" s="48"/>
      <c r="P233" s="48"/>
      <c r="Q233" s="52"/>
      <c r="R233" s="52"/>
      <c r="S233" s="52"/>
      <c r="T233" s="52"/>
      <c r="U233" s="52"/>
      <c r="V233" s="52"/>
    </row>
    <row r="234" spans="1:22" ht="14.25">
      <c r="A234" s="50">
        <v>16</v>
      </c>
      <c r="B234" s="64"/>
      <c r="C234" s="51">
        <f>SUM(D234/D218)</f>
        <v>0</v>
      </c>
      <c r="D234" s="65">
        <f t="shared" si="52"/>
        <v>0</v>
      </c>
      <c r="E234" s="48"/>
      <c r="F234" s="48"/>
      <c r="G234" s="48"/>
      <c r="H234" s="48"/>
      <c r="I234" s="48"/>
      <c r="J234" s="48"/>
      <c r="K234" s="52"/>
      <c r="L234" s="48"/>
      <c r="M234" s="48"/>
      <c r="N234" s="48"/>
      <c r="O234" s="48"/>
      <c r="P234" s="48"/>
      <c r="Q234" s="52"/>
      <c r="R234" s="52"/>
      <c r="S234" s="52"/>
      <c r="T234" s="52"/>
      <c r="U234" s="52"/>
      <c r="V234" s="52"/>
    </row>
    <row r="236" spans="1:22" ht="12.75">
      <c r="A236" s="137">
        <v>28</v>
      </c>
      <c r="B236" s="138" t="s">
        <v>31</v>
      </c>
      <c r="C236" s="136" t="s">
        <v>2</v>
      </c>
      <c r="D236" s="136"/>
      <c r="E236" s="37">
        <v>1</v>
      </c>
      <c r="F236" s="37">
        <v>2</v>
      </c>
      <c r="G236" s="37">
        <v>3</v>
      </c>
      <c r="H236" s="37">
        <v>4</v>
      </c>
      <c r="I236" s="37">
        <v>5</v>
      </c>
      <c r="J236" s="37">
        <v>6</v>
      </c>
      <c r="K236" s="60">
        <v>7</v>
      </c>
      <c r="L236" s="37">
        <v>8</v>
      </c>
      <c r="M236" s="37">
        <v>9</v>
      </c>
      <c r="N236" s="37">
        <v>10</v>
      </c>
      <c r="O236" s="37">
        <v>11</v>
      </c>
      <c r="P236" s="37">
        <v>12</v>
      </c>
      <c r="Q236" s="60">
        <v>13</v>
      </c>
      <c r="R236" s="60">
        <v>14</v>
      </c>
      <c r="S236" s="60">
        <v>15</v>
      </c>
      <c r="T236" s="60">
        <v>16</v>
      </c>
      <c r="U236" s="60">
        <v>17</v>
      </c>
      <c r="V236" s="60">
        <v>18</v>
      </c>
    </row>
    <row r="237" spans="1:22" ht="12.75">
      <c r="A237" s="137"/>
      <c r="B237" s="138"/>
      <c r="C237" s="136"/>
      <c r="D237" s="136"/>
      <c r="E237" s="37" t="s">
        <v>6</v>
      </c>
      <c r="F237" s="37" t="s">
        <v>7</v>
      </c>
      <c r="G237" s="37" t="s">
        <v>8</v>
      </c>
      <c r="H237" s="37" t="s">
        <v>9</v>
      </c>
      <c r="I237" s="37" t="s">
        <v>10</v>
      </c>
      <c r="J237" s="37" t="s">
        <v>11</v>
      </c>
      <c r="K237" s="60" t="s">
        <v>12</v>
      </c>
      <c r="L237" s="37" t="s">
        <v>13</v>
      </c>
      <c r="M237" s="37" t="s">
        <v>14</v>
      </c>
      <c r="N237" s="37" t="s">
        <v>15</v>
      </c>
      <c r="O237" s="37" t="s">
        <v>16</v>
      </c>
      <c r="P237" s="37" t="s">
        <v>16</v>
      </c>
      <c r="Q237" s="60" t="s">
        <v>17</v>
      </c>
      <c r="R237" s="60" t="s">
        <v>18</v>
      </c>
      <c r="S237" s="60" t="s">
        <v>19</v>
      </c>
      <c r="T237" s="60" t="s">
        <v>20</v>
      </c>
      <c r="U237" s="60" t="s">
        <v>19</v>
      </c>
      <c r="V237" s="61" t="s">
        <v>21</v>
      </c>
    </row>
    <row r="238" spans="1:22" ht="12.75">
      <c r="A238" s="137"/>
      <c r="B238" s="137" t="s">
        <v>2</v>
      </c>
      <c r="C238" s="137"/>
      <c r="D238" s="62">
        <f aca="true" t="shared" si="53" ref="D238:V238">SUM(D239:D254)</f>
        <v>354</v>
      </c>
      <c r="E238" s="63">
        <f t="shared" si="53"/>
        <v>0</v>
      </c>
      <c r="F238" s="63">
        <f t="shared" si="53"/>
        <v>0</v>
      </c>
      <c r="G238" s="63">
        <f t="shared" si="53"/>
        <v>0</v>
      </c>
      <c r="H238" s="63">
        <f t="shared" si="53"/>
        <v>0</v>
      </c>
      <c r="I238" s="63">
        <f t="shared" si="53"/>
        <v>0</v>
      </c>
      <c r="J238" s="63">
        <f t="shared" si="53"/>
        <v>0</v>
      </c>
      <c r="K238" s="62">
        <f t="shared" si="53"/>
        <v>56</v>
      </c>
      <c r="L238" s="63">
        <f t="shared" si="53"/>
        <v>0</v>
      </c>
      <c r="M238" s="63">
        <f t="shared" si="53"/>
        <v>0</v>
      </c>
      <c r="N238" s="63">
        <f t="shared" si="53"/>
        <v>0</v>
      </c>
      <c r="O238" s="63">
        <f t="shared" si="53"/>
        <v>0</v>
      </c>
      <c r="P238" s="63">
        <f t="shared" si="53"/>
        <v>0</v>
      </c>
      <c r="Q238" s="62">
        <f t="shared" si="53"/>
        <v>94</v>
      </c>
      <c r="R238" s="62">
        <f t="shared" si="53"/>
        <v>66</v>
      </c>
      <c r="S238" s="62">
        <f t="shared" si="53"/>
        <v>47</v>
      </c>
      <c r="T238" s="62">
        <f t="shared" si="53"/>
        <v>48</v>
      </c>
      <c r="U238" s="62">
        <f t="shared" si="53"/>
        <v>43</v>
      </c>
      <c r="V238" s="62">
        <f t="shared" si="53"/>
        <v>0</v>
      </c>
    </row>
    <row r="239" spans="1:22" ht="14.25">
      <c r="A239" s="50">
        <v>1</v>
      </c>
      <c r="B239" s="64" t="s">
        <v>169</v>
      </c>
      <c r="C239" s="51">
        <f>SUM(D239/D238)</f>
        <v>0.16666666666666666</v>
      </c>
      <c r="D239" s="65">
        <f aca="true" t="shared" si="54" ref="D239:D254">SUM(E239:V239)</f>
        <v>59</v>
      </c>
      <c r="E239" s="47"/>
      <c r="F239" s="48"/>
      <c r="G239" s="48"/>
      <c r="H239" s="48"/>
      <c r="I239" s="48"/>
      <c r="J239" s="48"/>
      <c r="K239" s="52">
        <v>8</v>
      </c>
      <c r="L239" s="48"/>
      <c r="M239" s="48"/>
      <c r="N239" s="48"/>
      <c r="O239" s="48"/>
      <c r="P239" s="48"/>
      <c r="Q239" s="65">
        <v>21</v>
      </c>
      <c r="R239" s="52">
        <v>13</v>
      </c>
      <c r="S239" s="52">
        <v>7</v>
      </c>
      <c r="T239" s="52">
        <v>7</v>
      </c>
      <c r="U239" s="52">
        <v>3</v>
      </c>
      <c r="V239" s="52"/>
    </row>
    <row r="240" spans="1:22" ht="14.25">
      <c r="A240" s="50">
        <v>2</v>
      </c>
      <c r="B240" s="64" t="s">
        <v>170</v>
      </c>
      <c r="C240" s="51">
        <f>SUM(D240/D238)</f>
        <v>0.1807909604519774</v>
      </c>
      <c r="D240" s="65">
        <f t="shared" si="54"/>
        <v>64</v>
      </c>
      <c r="E240" s="48"/>
      <c r="F240" s="48"/>
      <c r="G240" s="48"/>
      <c r="H240" s="48"/>
      <c r="I240" s="48"/>
      <c r="J240" s="48"/>
      <c r="K240" s="52">
        <v>0</v>
      </c>
      <c r="L240" s="48"/>
      <c r="M240" s="48"/>
      <c r="N240" s="48"/>
      <c r="O240" s="48"/>
      <c r="P240" s="48"/>
      <c r="Q240" s="52">
        <v>36</v>
      </c>
      <c r="R240" s="52">
        <v>21</v>
      </c>
      <c r="S240" s="52">
        <v>4</v>
      </c>
      <c r="T240" s="52">
        <v>2</v>
      </c>
      <c r="U240" s="52">
        <v>1</v>
      </c>
      <c r="V240" s="52"/>
    </row>
    <row r="241" spans="1:22" ht="14.25">
      <c r="A241" s="50">
        <v>3</v>
      </c>
      <c r="B241" s="64" t="s">
        <v>171</v>
      </c>
      <c r="C241" s="51">
        <f>SUM(D241/D238)</f>
        <v>0.05084745762711865</v>
      </c>
      <c r="D241" s="65">
        <f t="shared" si="54"/>
        <v>18</v>
      </c>
      <c r="E241" s="48"/>
      <c r="F241" s="48"/>
      <c r="G241" s="48"/>
      <c r="H241" s="48"/>
      <c r="I241" s="48"/>
      <c r="J241" s="48"/>
      <c r="K241" s="52">
        <v>2</v>
      </c>
      <c r="L241" s="48"/>
      <c r="M241" s="48"/>
      <c r="N241" s="48"/>
      <c r="O241" s="48"/>
      <c r="P241" s="48"/>
      <c r="Q241" s="52">
        <v>1</v>
      </c>
      <c r="R241" s="52">
        <v>3</v>
      </c>
      <c r="S241" s="52">
        <v>10</v>
      </c>
      <c r="T241" s="52">
        <v>1</v>
      </c>
      <c r="U241" s="52">
        <v>1</v>
      </c>
      <c r="V241" s="52"/>
    </row>
    <row r="242" spans="1:22" ht="14.25">
      <c r="A242" s="50">
        <v>4</v>
      </c>
      <c r="B242" s="64" t="s">
        <v>172</v>
      </c>
      <c r="C242" s="51">
        <f>SUM(D242/D238)</f>
        <v>0.2401129943502825</v>
      </c>
      <c r="D242" s="65">
        <f t="shared" si="54"/>
        <v>85</v>
      </c>
      <c r="E242" s="48"/>
      <c r="F242" s="48"/>
      <c r="G242" s="48"/>
      <c r="H242" s="48"/>
      <c r="I242" s="48"/>
      <c r="J242" s="48"/>
      <c r="K242" s="52">
        <v>7</v>
      </c>
      <c r="L242" s="48"/>
      <c r="M242" s="48"/>
      <c r="N242" s="48"/>
      <c r="O242" s="48"/>
      <c r="P242" s="48"/>
      <c r="Q242" s="52">
        <v>17</v>
      </c>
      <c r="R242" s="52">
        <v>3</v>
      </c>
      <c r="S242" s="52">
        <v>12</v>
      </c>
      <c r="T242" s="52">
        <v>29</v>
      </c>
      <c r="U242" s="52">
        <v>17</v>
      </c>
      <c r="V242" s="52"/>
    </row>
    <row r="243" spans="1:22" ht="14.25">
      <c r="A243" s="50">
        <v>5</v>
      </c>
      <c r="B243" s="64" t="s">
        <v>173</v>
      </c>
      <c r="C243" s="51">
        <f>SUM(D243/D238)</f>
        <v>0.13559322033898305</v>
      </c>
      <c r="D243" s="65">
        <f t="shared" si="54"/>
        <v>48</v>
      </c>
      <c r="E243" s="48"/>
      <c r="F243" s="48"/>
      <c r="G243" s="48"/>
      <c r="H243" s="48"/>
      <c r="I243" s="48"/>
      <c r="J243" s="48"/>
      <c r="K243" s="52">
        <v>12</v>
      </c>
      <c r="L243" s="48"/>
      <c r="M243" s="48"/>
      <c r="N243" s="48"/>
      <c r="O243" s="48"/>
      <c r="P243" s="48"/>
      <c r="Q243" s="52">
        <v>9</v>
      </c>
      <c r="R243" s="52">
        <v>11</v>
      </c>
      <c r="S243" s="52">
        <v>8</v>
      </c>
      <c r="T243" s="52">
        <v>5</v>
      </c>
      <c r="U243" s="52">
        <v>3</v>
      </c>
      <c r="V243" s="52"/>
    </row>
    <row r="244" spans="1:22" ht="14.25">
      <c r="A244" s="50">
        <v>6</v>
      </c>
      <c r="B244" s="64" t="s">
        <v>174</v>
      </c>
      <c r="C244" s="51">
        <f>SUM(D244/D238)</f>
        <v>0.06779661016949153</v>
      </c>
      <c r="D244" s="65">
        <f t="shared" si="54"/>
        <v>24</v>
      </c>
      <c r="E244" s="48"/>
      <c r="F244" s="48"/>
      <c r="G244" s="48"/>
      <c r="H244" s="48"/>
      <c r="I244" s="48"/>
      <c r="J244" s="48"/>
      <c r="K244" s="52">
        <v>1</v>
      </c>
      <c r="L244" s="48"/>
      <c r="M244" s="48"/>
      <c r="N244" s="48"/>
      <c r="O244" s="48"/>
      <c r="P244" s="48"/>
      <c r="Q244" s="52">
        <v>0</v>
      </c>
      <c r="R244" s="52">
        <v>6</v>
      </c>
      <c r="S244" s="52">
        <v>2</v>
      </c>
      <c r="T244" s="52">
        <v>0</v>
      </c>
      <c r="U244" s="52">
        <v>15</v>
      </c>
      <c r="V244" s="52"/>
    </row>
    <row r="245" spans="1:22" ht="14.25">
      <c r="A245" s="50">
        <v>7</v>
      </c>
      <c r="B245" s="64" t="s">
        <v>175</v>
      </c>
      <c r="C245" s="51">
        <f>SUM(D245/D238)</f>
        <v>0.011299435028248588</v>
      </c>
      <c r="D245" s="65">
        <f t="shared" si="54"/>
        <v>4</v>
      </c>
      <c r="E245" s="48"/>
      <c r="F245" s="48"/>
      <c r="G245" s="48"/>
      <c r="H245" s="48"/>
      <c r="I245" s="48"/>
      <c r="J245" s="48"/>
      <c r="K245" s="52">
        <v>1</v>
      </c>
      <c r="L245" s="48"/>
      <c r="M245" s="48"/>
      <c r="N245" s="48"/>
      <c r="O245" s="48"/>
      <c r="P245" s="48"/>
      <c r="Q245" s="52">
        <v>3</v>
      </c>
      <c r="R245" s="52">
        <v>0</v>
      </c>
      <c r="S245" s="52">
        <v>0</v>
      </c>
      <c r="T245" s="52">
        <v>0</v>
      </c>
      <c r="U245" s="52">
        <v>0</v>
      </c>
      <c r="V245" s="52"/>
    </row>
    <row r="246" spans="1:22" ht="14.25">
      <c r="A246" s="50">
        <v>8</v>
      </c>
      <c r="B246" s="64" t="s">
        <v>176</v>
      </c>
      <c r="C246" s="51">
        <f>SUM(D246/D238)</f>
        <v>0.02824858757062147</v>
      </c>
      <c r="D246" s="65">
        <f t="shared" si="54"/>
        <v>10</v>
      </c>
      <c r="E246" s="48"/>
      <c r="F246" s="48"/>
      <c r="G246" s="48"/>
      <c r="H246" s="48"/>
      <c r="I246" s="48"/>
      <c r="J246" s="48"/>
      <c r="K246" s="52">
        <v>3</v>
      </c>
      <c r="L246" s="48"/>
      <c r="M246" s="48"/>
      <c r="N246" s="48"/>
      <c r="O246" s="48"/>
      <c r="P246" s="48"/>
      <c r="Q246" s="52">
        <v>0</v>
      </c>
      <c r="R246" s="52">
        <v>3</v>
      </c>
      <c r="S246" s="52">
        <v>1</v>
      </c>
      <c r="T246" s="52">
        <v>3</v>
      </c>
      <c r="U246" s="52">
        <v>0</v>
      </c>
      <c r="V246" s="52"/>
    </row>
    <row r="247" spans="1:22" ht="14.25">
      <c r="A247" s="50">
        <v>9</v>
      </c>
      <c r="B247" s="64" t="s">
        <v>177</v>
      </c>
      <c r="C247" s="51">
        <f>SUM(D247/D238)</f>
        <v>0.05649717514124294</v>
      </c>
      <c r="D247" s="65">
        <f t="shared" si="54"/>
        <v>20</v>
      </c>
      <c r="E247" s="48"/>
      <c r="F247" s="48"/>
      <c r="G247" s="48"/>
      <c r="H247" s="48"/>
      <c r="I247" s="48"/>
      <c r="J247" s="48"/>
      <c r="K247" s="52">
        <v>17</v>
      </c>
      <c r="L247" s="48"/>
      <c r="M247" s="48"/>
      <c r="N247" s="48"/>
      <c r="O247" s="48"/>
      <c r="P247" s="48"/>
      <c r="Q247" s="52">
        <v>0</v>
      </c>
      <c r="R247" s="52">
        <v>2</v>
      </c>
      <c r="S247" s="52">
        <v>0</v>
      </c>
      <c r="T247" s="52">
        <v>0</v>
      </c>
      <c r="U247" s="52">
        <v>1</v>
      </c>
      <c r="V247" s="52"/>
    </row>
    <row r="248" spans="1:22" ht="14.25">
      <c r="A248" s="50">
        <v>10</v>
      </c>
      <c r="B248" s="64" t="s">
        <v>178</v>
      </c>
      <c r="C248" s="51">
        <f>SUM(D248/D238)</f>
        <v>0.011299435028248588</v>
      </c>
      <c r="D248" s="65">
        <f t="shared" si="54"/>
        <v>4</v>
      </c>
      <c r="E248" s="48"/>
      <c r="F248" s="48"/>
      <c r="G248" s="48"/>
      <c r="H248" s="48"/>
      <c r="I248" s="48"/>
      <c r="J248" s="48"/>
      <c r="K248" s="52">
        <v>0</v>
      </c>
      <c r="L248" s="48"/>
      <c r="M248" s="48"/>
      <c r="N248" s="48"/>
      <c r="O248" s="48"/>
      <c r="P248" s="48"/>
      <c r="Q248" s="52">
        <v>1</v>
      </c>
      <c r="R248" s="52">
        <v>2</v>
      </c>
      <c r="S248" s="52">
        <v>0</v>
      </c>
      <c r="T248" s="52">
        <v>1</v>
      </c>
      <c r="U248" s="52">
        <v>0</v>
      </c>
      <c r="V248" s="52"/>
    </row>
    <row r="249" spans="1:22" ht="14.25">
      <c r="A249" s="50">
        <v>11</v>
      </c>
      <c r="B249" s="64" t="s">
        <v>179</v>
      </c>
      <c r="C249" s="51">
        <f>SUM(D249/D238)</f>
        <v>0.025423728813559324</v>
      </c>
      <c r="D249" s="65">
        <f t="shared" si="54"/>
        <v>9</v>
      </c>
      <c r="E249" s="48"/>
      <c r="F249" s="48"/>
      <c r="G249" s="48"/>
      <c r="H249" s="48"/>
      <c r="I249" s="48"/>
      <c r="J249" s="48"/>
      <c r="K249" s="52">
        <v>1</v>
      </c>
      <c r="L249" s="48"/>
      <c r="M249" s="48"/>
      <c r="N249" s="48"/>
      <c r="O249" s="48"/>
      <c r="P249" s="48"/>
      <c r="Q249" s="52">
        <v>2</v>
      </c>
      <c r="R249" s="52">
        <v>2</v>
      </c>
      <c r="S249" s="52">
        <v>2</v>
      </c>
      <c r="T249" s="52">
        <v>0</v>
      </c>
      <c r="U249" s="52">
        <v>2</v>
      </c>
      <c r="V249" s="52"/>
    </row>
    <row r="250" spans="1:22" ht="14.25">
      <c r="A250" s="50">
        <v>12</v>
      </c>
      <c r="B250" s="64" t="s">
        <v>180</v>
      </c>
      <c r="C250" s="51">
        <f>SUM(D250/D238)</f>
        <v>0.025423728813559324</v>
      </c>
      <c r="D250" s="65">
        <f t="shared" si="54"/>
        <v>9</v>
      </c>
      <c r="E250" s="48"/>
      <c r="F250" s="48"/>
      <c r="G250" s="48"/>
      <c r="H250" s="48"/>
      <c r="I250" s="48"/>
      <c r="J250" s="48"/>
      <c r="K250" s="52">
        <v>4</v>
      </c>
      <c r="L250" s="48"/>
      <c r="M250" s="48"/>
      <c r="N250" s="48"/>
      <c r="O250" s="48"/>
      <c r="P250" s="48"/>
      <c r="Q250" s="52">
        <v>4</v>
      </c>
      <c r="R250" s="52"/>
      <c r="S250" s="52">
        <v>1</v>
      </c>
      <c r="T250" s="52">
        <v>0</v>
      </c>
      <c r="U250" s="52">
        <v>0</v>
      </c>
      <c r="V250" s="52"/>
    </row>
    <row r="251" spans="1:22" ht="14.25">
      <c r="A251" s="50">
        <v>13</v>
      </c>
      <c r="B251" s="64"/>
      <c r="C251" s="51">
        <f>SUM(D251/D239)</f>
        <v>0</v>
      </c>
      <c r="D251" s="65">
        <f t="shared" si="54"/>
        <v>0</v>
      </c>
      <c r="E251" s="48"/>
      <c r="F251" s="48"/>
      <c r="G251" s="48"/>
      <c r="H251" s="48"/>
      <c r="I251" s="48"/>
      <c r="J251" s="48"/>
      <c r="K251" s="52"/>
      <c r="L251" s="48"/>
      <c r="M251" s="48"/>
      <c r="N251" s="48"/>
      <c r="O251" s="48"/>
      <c r="P251" s="48"/>
      <c r="Q251" s="52"/>
      <c r="R251" s="52"/>
      <c r="S251" s="52"/>
      <c r="T251" s="52"/>
      <c r="U251" s="52"/>
      <c r="V251" s="52"/>
    </row>
    <row r="252" spans="1:22" ht="14.25">
      <c r="A252" s="50">
        <v>14</v>
      </c>
      <c r="B252" s="64"/>
      <c r="C252" s="51">
        <f>SUM(D252/D238)</f>
        <v>0</v>
      </c>
      <c r="D252" s="65">
        <f t="shared" si="54"/>
        <v>0</v>
      </c>
      <c r="E252" s="48"/>
      <c r="F252" s="48"/>
      <c r="G252" s="48"/>
      <c r="H252" s="48"/>
      <c r="I252" s="48"/>
      <c r="J252" s="48"/>
      <c r="K252" s="52"/>
      <c r="L252" s="48"/>
      <c r="M252" s="48"/>
      <c r="N252" s="48"/>
      <c r="O252" s="48"/>
      <c r="P252" s="48"/>
      <c r="Q252" s="52"/>
      <c r="R252" s="52"/>
      <c r="S252" s="52"/>
      <c r="T252" s="52"/>
      <c r="U252" s="52"/>
      <c r="V252" s="52"/>
    </row>
    <row r="253" spans="1:22" ht="14.25">
      <c r="A253" s="50">
        <v>15</v>
      </c>
      <c r="B253" s="64"/>
      <c r="C253" s="51">
        <f>SUM(D253/D238)</f>
        <v>0</v>
      </c>
      <c r="D253" s="65">
        <f t="shared" si="54"/>
        <v>0</v>
      </c>
      <c r="E253" s="48"/>
      <c r="F253" s="48"/>
      <c r="G253" s="48"/>
      <c r="H253" s="48"/>
      <c r="I253" s="48"/>
      <c r="J253" s="48"/>
      <c r="K253" s="52"/>
      <c r="L253" s="48"/>
      <c r="M253" s="48"/>
      <c r="N253" s="48"/>
      <c r="O253" s="48"/>
      <c r="P253" s="48"/>
      <c r="Q253" s="52"/>
      <c r="R253" s="52"/>
      <c r="S253" s="52"/>
      <c r="T253" s="52"/>
      <c r="U253" s="52"/>
      <c r="V253" s="52"/>
    </row>
    <row r="254" spans="1:22" ht="14.25">
      <c r="A254" s="50">
        <v>16</v>
      </c>
      <c r="B254" s="64"/>
      <c r="C254" s="51">
        <f>SUM(D254/D238)</f>
        <v>0</v>
      </c>
      <c r="D254" s="65">
        <f t="shared" si="54"/>
        <v>0</v>
      </c>
      <c r="E254" s="48"/>
      <c r="F254" s="48"/>
      <c r="G254" s="48"/>
      <c r="H254" s="48"/>
      <c r="I254" s="48"/>
      <c r="J254" s="48"/>
      <c r="K254" s="52"/>
      <c r="L254" s="48"/>
      <c r="M254" s="48"/>
      <c r="N254" s="48"/>
      <c r="O254" s="48"/>
      <c r="P254" s="48"/>
      <c r="Q254" s="52"/>
      <c r="R254" s="52"/>
      <c r="S254" s="52"/>
      <c r="T254" s="52"/>
      <c r="U254" s="52"/>
      <c r="V254" s="52"/>
    </row>
    <row r="256" spans="1:22" ht="12.75">
      <c r="A256" s="137">
        <v>30</v>
      </c>
      <c r="B256" s="138" t="s">
        <v>33</v>
      </c>
      <c r="C256" s="136" t="s">
        <v>2</v>
      </c>
      <c r="D256" s="136"/>
      <c r="E256" s="37">
        <v>1</v>
      </c>
      <c r="F256" s="37">
        <v>2</v>
      </c>
      <c r="G256" s="37">
        <v>3</v>
      </c>
      <c r="H256" s="37">
        <v>4</v>
      </c>
      <c r="I256" s="37">
        <v>5</v>
      </c>
      <c r="J256" s="37">
        <v>6</v>
      </c>
      <c r="K256" s="60">
        <v>7</v>
      </c>
      <c r="L256" s="37">
        <v>8</v>
      </c>
      <c r="M256" s="37">
        <v>9</v>
      </c>
      <c r="N256" s="37">
        <v>10</v>
      </c>
      <c r="O256" s="37">
        <v>11</v>
      </c>
      <c r="P256" s="37">
        <v>12</v>
      </c>
      <c r="Q256" s="60">
        <v>13</v>
      </c>
      <c r="R256" s="60">
        <v>14</v>
      </c>
      <c r="S256" s="60">
        <v>15</v>
      </c>
      <c r="T256" s="60">
        <v>16</v>
      </c>
      <c r="U256" s="60">
        <v>17</v>
      </c>
      <c r="V256" s="60">
        <v>18</v>
      </c>
    </row>
    <row r="257" spans="1:22" ht="12.75">
      <c r="A257" s="137"/>
      <c r="B257" s="138"/>
      <c r="C257" s="136"/>
      <c r="D257" s="136"/>
      <c r="E257" s="37" t="s">
        <v>6</v>
      </c>
      <c r="F257" s="37" t="s">
        <v>7</v>
      </c>
      <c r="G257" s="37" t="s">
        <v>8</v>
      </c>
      <c r="H257" s="37" t="s">
        <v>9</v>
      </c>
      <c r="I257" s="37" t="s">
        <v>10</v>
      </c>
      <c r="J257" s="37" t="s">
        <v>11</v>
      </c>
      <c r="K257" s="60" t="s">
        <v>12</v>
      </c>
      <c r="L257" s="37" t="s">
        <v>13</v>
      </c>
      <c r="M257" s="37" t="s">
        <v>14</v>
      </c>
      <c r="N257" s="37" t="s">
        <v>15</v>
      </c>
      <c r="O257" s="37" t="s">
        <v>16</v>
      </c>
      <c r="P257" s="37" t="s">
        <v>16</v>
      </c>
      <c r="Q257" s="60" t="s">
        <v>17</v>
      </c>
      <c r="R257" s="60" t="s">
        <v>18</v>
      </c>
      <c r="S257" s="60" t="s">
        <v>19</v>
      </c>
      <c r="T257" s="60" t="s">
        <v>20</v>
      </c>
      <c r="U257" s="60" t="s">
        <v>19</v>
      </c>
      <c r="V257" s="61" t="s">
        <v>21</v>
      </c>
    </row>
    <row r="258" spans="1:22" ht="12.75">
      <c r="A258" s="137"/>
      <c r="B258" s="137" t="s">
        <v>2</v>
      </c>
      <c r="C258" s="137"/>
      <c r="D258" s="62">
        <f aca="true" t="shared" si="55" ref="D258:V258">SUM(D259:D274)</f>
        <v>123</v>
      </c>
      <c r="E258" s="63">
        <f t="shared" si="55"/>
        <v>0</v>
      </c>
      <c r="F258" s="63">
        <f t="shared" si="55"/>
        <v>0</v>
      </c>
      <c r="G258" s="63">
        <f t="shared" si="55"/>
        <v>0</v>
      </c>
      <c r="H258" s="63">
        <f t="shared" si="55"/>
        <v>0</v>
      </c>
      <c r="I258" s="63">
        <f t="shared" si="55"/>
        <v>0</v>
      </c>
      <c r="J258" s="63">
        <f t="shared" si="55"/>
        <v>0</v>
      </c>
      <c r="K258" s="62">
        <f t="shared" si="55"/>
        <v>28</v>
      </c>
      <c r="L258" s="63">
        <f t="shared" si="55"/>
        <v>0</v>
      </c>
      <c r="M258" s="63">
        <f t="shared" si="55"/>
        <v>0</v>
      </c>
      <c r="N258" s="63">
        <f t="shared" si="55"/>
        <v>0</v>
      </c>
      <c r="O258" s="63">
        <f t="shared" si="55"/>
        <v>0</v>
      </c>
      <c r="P258" s="63">
        <f t="shared" si="55"/>
        <v>0</v>
      </c>
      <c r="Q258" s="62">
        <f t="shared" si="55"/>
        <v>12</v>
      </c>
      <c r="R258" s="62">
        <f t="shared" si="55"/>
        <v>6</v>
      </c>
      <c r="S258" s="62">
        <f t="shared" si="55"/>
        <v>25</v>
      </c>
      <c r="T258" s="62">
        <f t="shared" si="55"/>
        <v>13</v>
      </c>
      <c r="U258" s="62">
        <f t="shared" si="55"/>
        <v>39</v>
      </c>
      <c r="V258" s="62">
        <f t="shared" si="55"/>
        <v>0</v>
      </c>
    </row>
    <row r="259" spans="1:22" ht="14.25">
      <c r="A259" s="50">
        <v>1</v>
      </c>
      <c r="B259" s="64" t="s">
        <v>181</v>
      </c>
      <c r="C259" s="51">
        <f>SUM(D259/D258)</f>
        <v>0.15447154471544716</v>
      </c>
      <c r="D259" s="65">
        <f aca="true" t="shared" si="56" ref="D259:D274">SUM(E259:V259)</f>
        <v>19</v>
      </c>
      <c r="E259" s="47"/>
      <c r="F259" s="48"/>
      <c r="G259" s="48"/>
      <c r="H259" s="48"/>
      <c r="I259" s="48"/>
      <c r="J259" s="48"/>
      <c r="K259" s="52">
        <v>3</v>
      </c>
      <c r="L259" s="48"/>
      <c r="M259" s="48"/>
      <c r="N259" s="48"/>
      <c r="O259" s="48"/>
      <c r="P259" s="48"/>
      <c r="Q259" s="65">
        <v>2</v>
      </c>
      <c r="R259" s="52">
        <v>1</v>
      </c>
      <c r="S259" s="52">
        <v>2</v>
      </c>
      <c r="T259" s="52">
        <v>3</v>
      </c>
      <c r="U259" s="52">
        <v>8</v>
      </c>
      <c r="V259" s="52"/>
    </row>
    <row r="260" spans="1:22" ht="14.25">
      <c r="A260" s="50">
        <v>2</v>
      </c>
      <c r="B260" s="64" t="s">
        <v>182</v>
      </c>
      <c r="C260" s="51">
        <f>SUM(D260/D258)</f>
        <v>0.34959349593495936</v>
      </c>
      <c r="D260" s="65">
        <f t="shared" si="56"/>
        <v>43</v>
      </c>
      <c r="E260" s="48"/>
      <c r="F260" s="48"/>
      <c r="G260" s="48"/>
      <c r="H260" s="48"/>
      <c r="I260" s="48"/>
      <c r="J260" s="48"/>
      <c r="K260" s="52">
        <v>22</v>
      </c>
      <c r="L260" s="48"/>
      <c r="M260" s="48"/>
      <c r="N260" s="48"/>
      <c r="O260" s="48"/>
      <c r="P260" s="48"/>
      <c r="Q260" s="52">
        <v>5</v>
      </c>
      <c r="R260" s="52">
        <v>1</v>
      </c>
      <c r="S260" s="52">
        <v>0</v>
      </c>
      <c r="T260" s="52">
        <v>4</v>
      </c>
      <c r="U260" s="52">
        <v>11</v>
      </c>
      <c r="V260" s="52"/>
    </row>
    <row r="261" spans="1:22" ht="14.25">
      <c r="A261" s="50">
        <v>3</v>
      </c>
      <c r="B261" s="64" t="s">
        <v>183</v>
      </c>
      <c r="C261" s="51">
        <f>SUM(D261/D258)</f>
        <v>0.04065040650406504</v>
      </c>
      <c r="D261" s="65">
        <f t="shared" si="56"/>
        <v>5</v>
      </c>
      <c r="E261" s="48"/>
      <c r="F261" s="48"/>
      <c r="G261" s="48"/>
      <c r="H261" s="48"/>
      <c r="I261" s="48"/>
      <c r="J261" s="48"/>
      <c r="K261" s="52">
        <v>0</v>
      </c>
      <c r="L261" s="48"/>
      <c r="M261" s="48"/>
      <c r="N261" s="48"/>
      <c r="O261" s="48"/>
      <c r="P261" s="48"/>
      <c r="Q261" s="52">
        <v>0</v>
      </c>
      <c r="R261" s="52">
        <v>0</v>
      </c>
      <c r="S261" s="52">
        <v>5</v>
      </c>
      <c r="T261" s="52">
        <v>0</v>
      </c>
      <c r="U261" s="52">
        <v>0</v>
      </c>
      <c r="V261" s="52"/>
    </row>
    <row r="262" spans="1:22" ht="14.25">
      <c r="A262" s="50">
        <v>4</v>
      </c>
      <c r="B262" s="64" t="s">
        <v>184</v>
      </c>
      <c r="C262" s="51">
        <f>SUM(D262/D258)</f>
        <v>0.024390243902439025</v>
      </c>
      <c r="D262" s="65">
        <f t="shared" si="56"/>
        <v>3</v>
      </c>
      <c r="E262" s="48"/>
      <c r="F262" s="48"/>
      <c r="G262" s="48"/>
      <c r="H262" s="48"/>
      <c r="I262" s="48"/>
      <c r="J262" s="48"/>
      <c r="K262" s="52">
        <v>2</v>
      </c>
      <c r="L262" s="48"/>
      <c r="M262" s="48"/>
      <c r="N262" s="48"/>
      <c r="O262" s="48"/>
      <c r="P262" s="48"/>
      <c r="Q262" s="52">
        <v>0</v>
      </c>
      <c r="R262" s="52">
        <v>1</v>
      </c>
      <c r="S262" s="52">
        <v>0</v>
      </c>
      <c r="T262" s="52">
        <v>0</v>
      </c>
      <c r="U262" s="52">
        <v>0</v>
      </c>
      <c r="V262" s="52"/>
    </row>
    <row r="263" spans="1:22" ht="14.25">
      <c r="A263" s="50">
        <v>5</v>
      </c>
      <c r="B263" s="64" t="s">
        <v>185</v>
      </c>
      <c r="C263" s="51">
        <f>SUM(D263/D258)</f>
        <v>0.16260162601626016</v>
      </c>
      <c r="D263" s="65">
        <f t="shared" si="56"/>
        <v>20</v>
      </c>
      <c r="E263" s="48"/>
      <c r="F263" s="48"/>
      <c r="G263" s="48"/>
      <c r="H263" s="48"/>
      <c r="I263" s="48"/>
      <c r="J263" s="48"/>
      <c r="K263" s="52">
        <v>0</v>
      </c>
      <c r="L263" s="48"/>
      <c r="M263" s="48"/>
      <c r="N263" s="48"/>
      <c r="O263" s="48"/>
      <c r="P263" s="48"/>
      <c r="Q263" s="52">
        <v>1</v>
      </c>
      <c r="R263" s="52">
        <v>0</v>
      </c>
      <c r="S263" s="52">
        <v>11</v>
      </c>
      <c r="T263" s="52">
        <v>3</v>
      </c>
      <c r="U263" s="52">
        <v>5</v>
      </c>
      <c r="V263" s="52"/>
    </row>
    <row r="264" spans="1:22" ht="14.25">
      <c r="A264" s="50">
        <v>6</v>
      </c>
      <c r="B264" s="64" t="s">
        <v>186</v>
      </c>
      <c r="C264" s="51">
        <f>SUM(D264/D258)</f>
        <v>0.06504065040650407</v>
      </c>
      <c r="D264" s="65">
        <f t="shared" si="56"/>
        <v>8</v>
      </c>
      <c r="E264" s="48"/>
      <c r="F264" s="48"/>
      <c r="G264" s="48"/>
      <c r="H264" s="48"/>
      <c r="I264" s="48"/>
      <c r="J264" s="48"/>
      <c r="K264" s="52">
        <v>1</v>
      </c>
      <c r="L264" s="48"/>
      <c r="M264" s="48"/>
      <c r="N264" s="48"/>
      <c r="O264" s="48"/>
      <c r="P264" s="48"/>
      <c r="Q264" s="52">
        <v>2</v>
      </c>
      <c r="R264" s="52">
        <v>1</v>
      </c>
      <c r="S264" s="52">
        <v>1</v>
      </c>
      <c r="T264" s="52">
        <v>1</v>
      </c>
      <c r="U264" s="52">
        <v>2</v>
      </c>
      <c r="V264" s="52"/>
    </row>
    <row r="265" spans="1:22" ht="14.25">
      <c r="A265" s="50">
        <v>7</v>
      </c>
      <c r="B265" s="64" t="s">
        <v>187</v>
      </c>
      <c r="C265" s="51">
        <f>SUM(D265/D258)</f>
        <v>0.032520325203252036</v>
      </c>
      <c r="D265" s="65">
        <f t="shared" si="56"/>
        <v>4</v>
      </c>
      <c r="E265" s="48"/>
      <c r="F265" s="48"/>
      <c r="G265" s="48"/>
      <c r="H265" s="48"/>
      <c r="I265" s="48"/>
      <c r="J265" s="48"/>
      <c r="K265" s="52">
        <v>0</v>
      </c>
      <c r="L265" s="48"/>
      <c r="M265" s="48"/>
      <c r="N265" s="48"/>
      <c r="O265" s="48"/>
      <c r="P265" s="48"/>
      <c r="Q265" s="52">
        <v>1</v>
      </c>
      <c r="R265" s="52">
        <v>1</v>
      </c>
      <c r="S265" s="52">
        <v>0</v>
      </c>
      <c r="T265" s="52">
        <v>0</v>
      </c>
      <c r="U265" s="52">
        <v>2</v>
      </c>
      <c r="V265" s="52"/>
    </row>
    <row r="266" spans="1:22" ht="14.25">
      <c r="A266" s="50">
        <v>8</v>
      </c>
      <c r="B266" s="64" t="s">
        <v>188</v>
      </c>
      <c r="C266" s="51">
        <f>SUM(D266/D258)</f>
        <v>0</v>
      </c>
      <c r="D266" s="65">
        <f t="shared" si="56"/>
        <v>0</v>
      </c>
      <c r="E266" s="48"/>
      <c r="F266" s="48"/>
      <c r="G266" s="48"/>
      <c r="H266" s="48"/>
      <c r="I266" s="48"/>
      <c r="J266" s="48"/>
      <c r="K266" s="52">
        <v>0</v>
      </c>
      <c r="L266" s="48"/>
      <c r="M266" s="48"/>
      <c r="N266" s="48"/>
      <c r="O266" s="48"/>
      <c r="P266" s="48"/>
      <c r="Q266" s="52">
        <v>0</v>
      </c>
      <c r="R266" s="52">
        <v>0</v>
      </c>
      <c r="S266" s="52">
        <v>0</v>
      </c>
      <c r="T266" s="52">
        <v>0</v>
      </c>
      <c r="U266" s="52">
        <v>0</v>
      </c>
      <c r="V266" s="52"/>
    </row>
    <row r="267" spans="1:22" ht="14.25">
      <c r="A267" s="50">
        <v>9</v>
      </c>
      <c r="B267" s="64" t="s">
        <v>189</v>
      </c>
      <c r="C267" s="51">
        <f>SUM(D267/D258)</f>
        <v>0</v>
      </c>
      <c r="D267" s="65">
        <f t="shared" si="56"/>
        <v>0</v>
      </c>
      <c r="E267" s="48"/>
      <c r="F267" s="48"/>
      <c r="G267" s="48"/>
      <c r="H267" s="48"/>
      <c r="I267" s="48"/>
      <c r="J267" s="48"/>
      <c r="K267" s="52">
        <v>0</v>
      </c>
      <c r="L267" s="48"/>
      <c r="M267" s="48"/>
      <c r="N267" s="48"/>
      <c r="O267" s="48"/>
      <c r="P267" s="48"/>
      <c r="Q267" s="52">
        <v>0</v>
      </c>
      <c r="R267" s="52">
        <v>0</v>
      </c>
      <c r="S267" s="52">
        <v>0</v>
      </c>
      <c r="T267" s="52">
        <v>0</v>
      </c>
      <c r="U267" s="52">
        <v>0</v>
      </c>
      <c r="V267" s="52"/>
    </row>
    <row r="268" spans="1:22" ht="14.25">
      <c r="A268" s="50">
        <v>10</v>
      </c>
      <c r="B268" s="64" t="s">
        <v>190</v>
      </c>
      <c r="C268" s="51">
        <f>SUM(D268/D258)</f>
        <v>0.04878048780487805</v>
      </c>
      <c r="D268" s="65">
        <f t="shared" si="56"/>
        <v>6</v>
      </c>
      <c r="E268" s="48"/>
      <c r="F268" s="48"/>
      <c r="G268" s="48"/>
      <c r="H268" s="48"/>
      <c r="I268" s="48"/>
      <c r="J268" s="48"/>
      <c r="K268" s="52">
        <v>0</v>
      </c>
      <c r="L268" s="48"/>
      <c r="M268" s="48"/>
      <c r="N268" s="48"/>
      <c r="O268" s="48"/>
      <c r="P268" s="48"/>
      <c r="Q268" s="52">
        <v>1</v>
      </c>
      <c r="R268" s="52">
        <v>1</v>
      </c>
      <c r="S268" s="52">
        <v>4</v>
      </c>
      <c r="T268" s="52">
        <v>0</v>
      </c>
      <c r="U268" s="52">
        <v>0</v>
      </c>
      <c r="V268" s="52"/>
    </row>
    <row r="269" spans="1:22" ht="14.25">
      <c r="A269" s="50">
        <v>11</v>
      </c>
      <c r="B269" s="64" t="s">
        <v>191</v>
      </c>
      <c r="C269" s="51">
        <f>SUM(D269/D258)</f>
        <v>0.07317073170731707</v>
      </c>
      <c r="D269" s="65">
        <f t="shared" si="56"/>
        <v>9</v>
      </c>
      <c r="E269" s="48"/>
      <c r="F269" s="48"/>
      <c r="G269" s="48"/>
      <c r="H269" s="48"/>
      <c r="I269" s="48"/>
      <c r="J269" s="48"/>
      <c r="K269" s="52">
        <v>0</v>
      </c>
      <c r="L269" s="48"/>
      <c r="M269" s="48"/>
      <c r="N269" s="48"/>
      <c r="O269" s="48"/>
      <c r="P269" s="48"/>
      <c r="Q269" s="52">
        <v>0</v>
      </c>
      <c r="R269" s="52">
        <v>0</v>
      </c>
      <c r="S269" s="52">
        <v>2</v>
      </c>
      <c r="T269" s="52">
        <v>0</v>
      </c>
      <c r="U269" s="52">
        <v>7</v>
      </c>
      <c r="V269" s="52"/>
    </row>
    <row r="270" spans="1:22" ht="14.25">
      <c r="A270" s="50">
        <v>12</v>
      </c>
      <c r="B270" s="64" t="s">
        <v>192</v>
      </c>
      <c r="C270" s="51">
        <f>SUM(D270/D258)</f>
        <v>0.04878048780487805</v>
      </c>
      <c r="D270" s="65">
        <f t="shared" si="56"/>
        <v>6</v>
      </c>
      <c r="E270" s="48"/>
      <c r="F270" s="48"/>
      <c r="G270" s="48"/>
      <c r="H270" s="48"/>
      <c r="I270" s="48"/>
      <c r="J270" s="48"/>
      <c r="K270" s="52">
        <v>0</v>
      </c>
      <c r="L270" s="48"/>
      <c r="M270" s="48"/>
      <c r="N270" s="48"/>
      <c r="O270" s="48"/>
      <c r="P270" s="48"/>
      <c r="Q270" s="52">
        <v>0</v>
      </c>
      <c r="R270" s="52">
        <v>0</v>
      </c>
      <c r="S270" s="52">
        <v>0</v>
      </c>
      <c r="T270" s="52">
        <v>2</v>
      </c>
      <c r="U270" s="52">
        <v>4</v>
      </c>
      <c r="V270" s="52"/>
    </row>
    <row r="271" spans="1:22" ht="14.25">
      <c r="A271" s="50">
        <v>13</v>
      </c>
      <c r="B271" s="64"/>
      <c r="C271" s="51">
        <f>SUM(D271/D259)</f>
        <v>0</v>
      </c>
      <c r="D271" s="65">
        <f t="shared" si="56"/>
        <v>0</v>
      </c>
      <c r="E271" s="48"/>
      <c r="F271" s="48"/>
      <c r="G271" s="48"/>
      <c r="H271" s="48"/>
      <c r="I271" s="48"/>
      <c r="J271" s="48"/>
      <c r="K271" s="52"/>
      <c r="L271" s="48"/>
      <c r="M271" s="48"/>
      <c r="N271" s="48"/>
      <c r="O271" s="48"/>
      <c r="P271" s="48"/>
      <c r="Q271" s="52"/>
      <c r="R271" s="52"/>
      <c r="S271" s="52"/>
      <c r="T271" s="52"/>
      <c r="U271" s="52"/>
      <c r="V271" s="52"/>
    </row>
    <row r="272" spans="1:22" ht="14.25">
      <c r="A272" s="50">
        <v>14</v>
      </c>
      <c r="B272" s="64"/>
      <c r="C272" s="51">
        <f>SUM(D272/D258)</f>
        <v>0</v>
      </c>
      <c r="D272" s="65">
        <f t="shared" si="56"/>
        <v>0</v>
      </c>
      <c r="E272" s="48"/>
      <c r="F272" s="48"/>
      <c r="G272" s="48"/>
      <c r="H272" s="48"/>
      <c r="I272" s="48"/>
      <c r="J272" s="48"/>
      <c r="K272" s="52"/>
      <c r="L272" s="48"/>
      <c r="M272" s="48"/>
      <c r="N272" s="48"/>
      <c r="O272" s="48"/>
      <c r="P272" s="48"/>
      <c r="Q272" s="52"/>
      <c r="R272" s="52"/>
      <c r="S272" s="52"/>
      <c r="T272" s="52"/>
      <c r="U272" s="52"/>
      <c r="V272" s="52"/>
    </row>
    <row r="273" spans="1:22" ht="14.25">
      <c r="A273" s="50">
        <v>15</v>
      </c>
      <c r="B273" s="64"/>
      <c r="C273" s="51">
        <f>SUM(D273/D258)</f>
        <v>0</v>
      </c>
      <c r="D273" s="65">
        <f t="shared" si="56"/>
        <v>0</v>
      </c>
      <c r="E273" s="48"/>
      <c r="F273" s="48"/>
      <c r="G273" s="48"/>
      <c r="H273" s="48"/>
      <c r="I273" s="48"/>
      <c r="J273" s="48"/>
      <c r="K273" s="52"/>
      <c r="L273" s="48"/>
      <c r="M273" s="48"/>
      <c r="N273" s="48"/>
      <c r="O273" s="48"/>
      <c r="P273" s="48"/>
      <c r="Q273" s="52"/>
      <c r="R273" s="52"/>
      <c r="S273" s="52"/>
      <c r="T273" s="52"/>
      <c r="U273" s="52"/>
      <c r="V273" s="52"/>
    </row>
    <row r="274" spans="1:22" ht="14.25">
      <c r="A274" s="50">
        <v>16</v>
      </c>
      <c r="B274" s="64"/>
      <c r="C274" s="51">
        <f>SUM(D274/D258)</f>
        <v>0</v>
      </c>
      <c r="D274" s="65">
        <f t="shared" si="56"/>
        <v>0</v>
      </c>
      <c r="E274" s="48"/>
      <c r="F274" s="48"/>
      <c r="G274" s="48"/>
      <c r="H274" s="48"/>
      <c r="I274" s="48"/>
      <c r="J274" s="48"/>
      <c r="K274" s="52"/>
      <c r="L274" s="48"/>
      <c r="M274" s="48"/>
      <c r="N274" s="48"/>
      <c r="O274" s="48"/>
      <c r="P274" s="48"/>
      <c r="Q274" s="52"/>
      <c r="R274" s="52"/>
      <c r="S274" s="52"/>
      <c r="T274" s="52"/>
      <c r="U274" s="52"/>
      <c r="V274" s="52"/>
    </row>
    <row r="276" spans="1:22" ht="20.25">
      <c r="A276" s="133" t="s">
        <v>1</v>
      </c>
      <c r="B276" s="133"/>
      <c r="C276" s="59" t="s">
        <v>104</v>
      </c>
      <c r="D276" s="59">
        <v>2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 customHeight="1">
      <c r="A277" s="139">
        <v>1</v>
      </c>
      <c r="B277" s="140" t="s">
        <v>26</v>
      </c>
      <c r="C277" s="141" t="s">
        <v>2</v>
      </c>
      <c r="D277" s="141"/>
      <c r="E277" s="67">
        <v>1</v>
      </c>
      <c r="F277" s="67">
        <v>2</v>
      </c>
      <c r="G277" s="67">
        <v>3</v>
      </c>
      <c r="H277" s="67">
        <v>4</v>
      </c>
      <c r="I277" s="67">
        <v>5</v>
      </c>
      <c r="J277" s="67">
        <v>6</v>
      </c>
      <c r="K277" s="67">
        <v>7</v>
      </c>
      <c r="L277" s="68">
        <v>8</v>
      </c>
      <c r="M277" s="68">
        <v>9</v>
      </c>
      <c r="N277" s="68">
        <v>10</v>
      </c>
      <c r="O277" s="68">
        <v>11</v>
      </c>
      <c r="P277" s="68">
        <v>12</v>
      </c>
      <c r="Q277" s="67">
        <v>13</v>
      </c>
      <c r="R277" s="67">
        <v>14</v>
      </c>
      <c r="S277" s="67">
        <v>15</v>
      </c>
      <c r="T277" s="67">
        <v>16</v>
      </c>
      <c r="U277" s="67">
        <v>17</v>
      </c>
      <c r="V277" s="67">
        <v>18</v>
      </c>
    </row>
    <row r="278" spans="1:22" ht="12.75" customHeight="1">
      <c r="A278" s="139"/>
      <c r="B278" s="140"/>
      <c r="C278" s="141"/>
      <c r="D278" s="141"/>
      <c r="E278" s="67" t="s">
        <v>6</v>
      </c>
      <c r="F278" s="67" t="s">
        <v>7</v>
      </c>
      <c r="G278" s="67" t="s">
        <v>8</v>
      </c>
      <c r="H278" s="67" t="s">
        <v>9</v>
      </c>
      <c r="I278" s="67" t="s">
        <v>10</v>
      </c>
      <c r="J278" s="67" t="s">
        <v>11</v>
      </c>
      <c r="K278" s="67" t="s">
        <v>12</v>
      </c>
      <c r="L278" s="68" t="s">
        <v>13</v>
      </c>
      <c r="M278" s="68" t="s">
        <v>14</v>
      </c>
      <c r="N278" s="68" t="s">
        <v>15</v>
      </c>
      <c r="O278" s="68" t="s">
        <v>16</v>
      </c>
      <c r="P278" s="68" t="s">
        <v>16</v>
      </c>
      <c r="Q278" s="67" t="s">
        <v>17</v>
      </c>
      <c r="R278" s="67" t="s">
        <v>18</v>
      </c>
      <c r="S278" s="67" t="s">
        <v>19</v>
      </c>
      <c r="T278" s="67" t="s">
        <v>20</v>
      </c>
      <c r="U278" s="67" t="s">
        <v>19</v>
      </c>
      <c r="V278" s="69" t="s">
        <v>21</v>
      </c>
    </row>
    <row r="279" spans="1:22" ht="12.75" customHeight="1">
      <c r="A279" s="139"/>
      <c r="B279" s="142" t="s">
        <v>2</v>
      </c>
      <c r="C279" s="142"/>
      <c r="D279" s="70">
        <f aca="true" t="shared" si="57" ref="D279:V279">SUM(D280:D293)</f>
        <v>951</v>
      </c>
      <c r="E279" s="71">
        <f t="shared" si="57"/>
        <v>0</v>
      </c>
      <c r="F279" s="71">
        <f t="shared" si="57"/>
        <v>0</v>
      </c>
      <c r="G279" s="71">
        <f t="shared" si="57"/>
        <v>0</v>
      </c>
      <c r="H279" s="71">
        <f t="shared" si="57"/>
        <v>0</v>
      </c>
      <c r="I279" s="71">
        <f t="shared" si="57"/>
        <v>0</v>
      </c>
      <c r="J279" s="71">
        <f t="shared" si="57"/>
        <v>0</v>
      </c>
      <c r="K279" s="71">
        <f t="shared" si="57"/>
        <v>0</v>
      </c>
      <c r="L279" s="70">
        <f t="shared" si="57"/>
        <v>237</v>
      </c>
      <c r="M279" s="70">
        <f t="shared" si="57"/>
        <v>221</v>
      </c>
      <c r="N279" s="70">
        <f t="shared" si="57"/>
        <v>115</v>
      </c>
      <c r="O279" s="70">
        <f t="shared" si="57"/>
        <v>185</v>
      </c>
      <c r="P279" s="70">
        <f t="shared" si="57"/>
        <v>193</v>
      </c>
      <c r="Q279" s="71">
        <f t="shared" si="57"/>
        <v>0</v>
      </c>
      <c r="R279" s="71">
        <f t="shared" si="57"/>
        <v>0</v>
      </c>
      <c r="S279" s="71">
        <f t="shared" si="57"/>
        <v>0</v>
      </c>
      <c r="T279" s="71">
        <f t="shared" si="57"/>
        <v>0</v>
      </c>
      <c r="U279" s="71">
        <f t="shared" si="57"/>
        <v>0</v>
      </c>
      <c r="V279" s="71">
        <f t="shared" si="57"/>
        <v>0</v>
      </c>
    </row>
    <row r="280" spans="1:22" ht="14.25">
      <c r="A280" s="72">
        <v>1</v>
      </c>
      <c r="B280" s="73" t="s">
        <v>193</v>
      </c>
      <c r="C280" s="74">
        <f>SUM(D280/D279)</f>
        <v>0.4237644584647739</v>
      </c>
      <c r="D280" s="75">
        <f aca="true" t="shared" si="58" ref="D280:D293">SUM(E280:V280)</f>
        <v>403</v>
      </c>
      <c r="E280" s="76"/>
      <c r="F280" s="77"/>
      <c r="G280" s="77"/>
      <c r="H280" s="77"/>
      <c r="I280" s="77"/>
      <c r="J280" s="77"/>
      <c r="K280" s="77"/>
      <c r="L280" s="75">
        <v>82</v>
      </c>
      <c r="M280" s="78">
        <v>59</v>
      </c>
      <c r="N280" s="78">
        <v>28</v>
      </c>
      <c r="O280" s="78">
        <v>105</v>
      </c>
      <c r="P280" s="78">
        <v>129</v>
      </c>
      <c r="Q280" s="77"/>
      <c r="R280" s="77"/>
      <c r="S280" s="77"/>
      <c r="T280" s="77"/>
      <c r="U280" s="77"/>
      <c r="V280" s="77"/>
    </row>
    <row r="281" spans="1:22" ht="14.25">
      <c r="A281" s="72">
        <v>2</v>
      </c>
      <c r="B281" s="73" t="s">
        <v>194</v>
      </c>
      <c r="C281" s="74">
        <f>SUM(D281/D279)</f>
        <v>0.06624605678233439</v>
      </c>
      <c r="D281" s="75">
        <f t="shared" si="58"/>
        <v>63</v>
      </c>
      <c r="E281" s="77"/>
      <c r="F281" s="77"/>
      <c r="G281" s="77"/>
      <c r="H281" s="77"/>
      <c r="I281" s="77"/>
      <c r="J281" s="77"/>
      <c r="K281" s="77"/>
      <c r="L281" s="78">
        <v>43</v>
      </c>
      <c r="M281" s="78">
        <v>2</v>
      </c>
      <c r="N281" s="78">
        <v>3</v>
      </c>
      <c r="O281" s="78">
        <v>3</v>
      </c>
      <c r="P281" s="78">
        <v>12</v>
      </c>
      <c r="Q281" s="77"/>
      <c r="R281" s="77"/>
      <c r="S281" s="77"/>
      <c r="T281" s="77"/>
      <c r="U281" s="77"/>
      <c r="V281" s="77"/>
    </row>
    <row r="282" spans="1:22" ht="14.25">
      <c r="A282" s="72">
        <v>3</v>
      </c>
      <c r="B282" s="73" t="s">
        <v>195</v>
      </c>
      <c r="C282" s="74">
        <f>SUM(D282/D279)</f>
        <v>0.03995793901156677</v>
      </c>
      <c r="D282" s="75">
        <f t="shared" si="58"/>
        <v>38</v>
      </c>
      <c r="E282" s="77"/>
      <c r="F282" s="77"/>
      <c r="G282" s="77"/>
      <c r="H282" s="77"/>
      <c r="I282" s="77"/>
      <c r="J282" s="77"/>
      <c r="K282" s="77"/>
      <c r="L282" s="78">
        <v>8</v>
      </c>
      <c r="M282" s="78">
        <v>4</v>
      </c>
      <c r="N282" s="78">
        <v>8</v>
      </c>
      <c r="O282" s="78">
        <v>10</v>
      </c>
      <c r="P282" s="78">
        <v>8</v>
      </c>
      <c r="Q282" s="77"/>
      <c r="R282" s="77"/>
      <c r="S282" s="77"/>
      <c r="T282" s="77"/>
      <c r="U282" s="77"/>
      <c r="V282" s="77"/>
    </row>
    <row r="283" spans="1:22" ht="14.25">
      <c r="A283" s="72">
        <v>4</v>
      </c>
      <c r="B283" s="73" t="s">
        <v>196</v>
      </c>
      <c r="C283" s="74">
        <f>SUM(D283/D279)</f>
        <v>0.10304942166140904</v>
      </c>
      <c r="D283" s="75">
        <f t="shared" si="58"/>
        <v>98</v>
      </c>
      <c r="E283" s="77"/>
      <c r="F283" s="77"/>
      <c r="G283" s="77"/>
      <c r="H283" s="77"/>
      <c r="I283" s="77"/>
      <c r="J283" s="77"/>
      <c r="K283" s="77"/>
      <c r="L283" s="78">
        <v>3</v>
      </c>
      <c r="M283" s="78">
        <v>65</v>
      </c>
      <c r="N283" s="78">
        <v>17</v>
      </c>
      <c r="O283" s="78">
        <v>9</v>
      </c>
      <c r="P283" s="78">
        <v>4</v>
      </c>
      <c r="Q283" s="77"/>
      <c r="R283" s="77"/>
      <c r="S283" s="77"/>
      <c r="T283" s="77"/>
      <c r="U283" s="77"/>
      <c r="V283" s="77"/>
    </row>
    <row r="284" spans="1:22" ht="14.25">
      <c r="A284" s="72">
        <v>5</v>
      </c>
      <c r="B284" s="73" t="s">
        <v>197</v>
      </c>
      <c r="C284" s="74">
        <f>SUM(D284/D279)</f>
        <v>0.026288117770767613</v>
      </c>
      <c r="D284" s="75">
        <f t="shared" si="58"/>
        <v>25</v>
      </c>
      <c r="E284" s="77"/>
      <c r="F284" s="77"/>
      <c r="G284" s="77"/>
      <c r="H284" s="77"/>
      <c r="I284" s="77"/>
      <c r="J284" s="77"/>
      <c r="K284" s="77"/>
      <c r="L284" s="78">
        <v>2</v>
      </c>
      <c r="M284" s="78">
        <v>12</v>
      </c>
      <c r="N284" s="78">
        <v>2</v>
      </c>
      <c r="O284" s="78">
        <v>3</v>
      </c>
      <c r="P284" s="78">
        <v>6</v>
      </c>
      <c r="Q284" s="77"/>
      <c r="R284" s="77"/>
      <c r="S284" s="77"/>
      <c r="T284" s="77"/>
      <c r="U284" s="77"/>
      <c r="V284" s="77"/>
    </row>
    <row r="285" spans="1:22" ht="14.25">
      <c r="A285" s="72">
        <v>6</v>
      </c>
      <c r="B285" s="73" t="s">
        <v>198</v>
      </c>
      <c r="C285" s="74">
        <f>SUM(D285/D279)</f>
        <v>0.022082018927444796</v>
      </c>
      <c r="D285" s="75">
        <f t="shared" si="58"/>
        <v>21</v>
      </c>
      <c r="E285" s="77"/>
      <c r="F285" s="77"/>
      <c r="G285" s="77"/>
      <c r="H285" s="77"/>
      <c r="I285" s="77"/>
      <c r="J285" s="77"/>
      <c r="K285" s="77"/>
      <c r="L285" s="78">
        <v>10</v>
      </c>
      <c r="M285" s="78">
        <v>1</v>
      </c>
      <c r="N285" s="78">
        <v>3</v>
      </c>
      <c r="O285" s="78">
        <v>3</v>
      </c>
      <c r="P285" s="78">
        <v>4</v>
      </c>
      <c r="Q285" s="77"/>
      <c r="R285" s="77"/>
      <c r="S285" s="77"/>
      <c r="T285" s="77"/>
      <c r="U285" s="77"/>
      <c r="V285" s="77"/>
    </row>
    <row r="286" spans="1:22" ht="14.25">
      <c r="A286" s="72">
        <v>7</v>
      </c>
      <c r="B286" s="73" t="s">
        <v>199</v>
      </c>
      <c r="C286" s="74">
        <f>SUM(D286/D279)</f>
        <v>0.03470031545741325</v>
      </c>
      <c r="D286" s="75">
        <f t="shared" si="58"/>
        <v>33</v>
      </c>
      <c r="E286" s="77"/>
      <c r="F286" s="77"/>
      <c r="G286" s="77"/>
      <c r="H286" s="77"/>
      <c r="I286" s="77"/>
      <c r="J286" s="77"/>
      <c r="K286" s="77"/>
      <c r="L286" s="78">
        <v>1</v>
      </c>
      <c r="M286" s="78">
        <v>8</v>
      </c>
      <c r="N286" s="78">
        <v>2</v>
      </c>
      <c r="O286" s="78">
        <v>12</v>
      </c>
      <c r="P286" s="78">
        <v>10</v>
      </c>
      <c r="Q286" s="77"/>
      <c r="R286" s="77"/>
      <c r="S286" s="77"/>
      <c r="T286" s="77"/>
      <c r="U286" s="77"/>
      <c r="V286" s="77"/>
    </row>
    <row r="287" spans="1:22" ht="14.25">
      <c r="A287" s="72">
        <v>8</v>
      </c>
      <c r="B287" s="73" t="s">
        <v>200</v>
      </c>
      <c r="C287" s="74">
        <f>SUM(D287/D279)</f>
        <v>0.008412197686645636</v>
      </c>
      <c r="D287" s="75">
        <f t="shared" si="58"/>
        <v>8</v>
      </c>
      <c r="E287" s="77"/>
      <c r="F287" s="77"/>
      <c r="G287" s="77"/>
      <c r="H287" s="77"/>
      <c r="I287" s="77"/>
      <c r="J287" s="77"/>
      <c r="K287" s="77"/>
      <c r="L287" s="78">
        <v>6</v>
      </c>
      <c r="M287" s="78">
        <v>2</v>
      </c>
      <c r="N287" s="78">
        <v>0</v>
      </c>
      <c r="O287" s="78">
        <v>0</v>
      </c>
      <c r="P287" s="78">
        <v>0</v>
      </c>
      <c r="Q287" s="77"/>
      <c r="R287" s="77"/>
      <c r="S287" s="77"/>
      <c r="T287" s="77"/>
      <c r="U287" s="77"/>
      <c r="V287" s="77"/>
    </row>
    <row r="288" spans="1:22" ht="14.25">
      <c r="A288" s="72">
        <v>9</v>
      </c>
      <c r="B288" s="73" t="s">
        <v>201</v>
      </c>
      <c r="C288" s="74">
        <f>SUM(D288/D279)</f>
        <v>0.0473186119873817</v>
      </c>
      <c r="D288" s="75">
        <f t="shared" si="58"/>
        <v>45</v>
      </c>
      <c r="E288" s="77"/>
      <c r="F288" s="77"/>
      <c r="G288" s="77"/>
      <c r="H288" s="77"/>
      <c r="I288" s="77"/>
      <c r="J288" s="77"/>
      <c r="K288" s="77"/>
      <c r="L288" s="78">
        <v>31</v>
      </c>
      <c r="M288" s="78">
        <v>6</v>
      </c>
      <c r="N288" s="78">
        <v>1</v>
      </c>
      <c r="O288" s="78">
        <v>4</v>
      </c>
      <c r="P288" s="78">
        <v>3</v>
      </c>
      <c r="Q288" s="77"/>
      <c r="R288" s="77"/>
      <c r="S288" s="77"/>
      <c r="T288" s="77"/>
      <c r="U288" s="77"/>
      <c r="V288" s="77"/>
    </row>
    <row r="289" spans="1:22" ht="14.25">
      <c r="A289" s="72">
        <v>10</v>
      </c>
      <c r="B289" s="73" t="s">
        <v>202</v>
      </c>
      <c r="C289" s="74">
        <f>SUM(D289/D279)</f>
        <v>0.010515247108307046</v>
      </c>
      <c r="D289" s="75">
        <f t="shared" si="58"/>
        <v>10</v>
      </c>
      <c r="E289" s="77"/>
      <c r="F289" s="77"/>
      <c r="G289" s="77"/>
      <c r="H289" s="77"/>
      <c r="I289" s="77"/>
      <c r="J289" s="77"/>
      <c r="K289" s="77"/>
      <c r="L289" s="78">
        <v>3</v>
      </c>
      <c r="M289" s="78">
        <v>3</v>
      </c>
      <c r="N289" s="78">
        <v>0</v>
      </c>
      <c r="O289" s="78">
        <v>2</v>
      </c>
      <c r="P289" s="78">
        <v>2</v>
      </c>
      <c r="Q289" s="77"/>
      <c r="R289" s="77"/>
      <c r="S289" s="77"/>
      <c r="T289" s="77"/>
      <c r="U289" s="77"/>
      <c r="V289" s="77"/>
    </row>
    <row r="290" spans="1:22" ht="14.25">
      <c r="A290" s="72">
        <v>11</v>
      </c>
      <c r="B290" s="73" t="s">
        <v>203</v>
      </c>
      <c r="C290" s="74">
        <f>SUM(D290/D279)</f>
        <v>0.04311251314405889</v>
      </c>
      <c r="D290" s="75">
        <f t="shared" si="58"/>
        <v>41</v>
      </c>
      <c r="E290" s="77"/>
      <c r="F290" s="77"/>
      <c r="G290" s="77"/>
      <c r="H290" s="77"/>
      <c r="I290" s="77"/>
      <c r="J290" s="77"/>
      <c r="K290" s="77"/>
      <c r="L290" s="78">
        <v>3</v>
      </c>
      <c r="M290" s="78">
        <v>12</v>
      </c>
      <c r="N290" s="78">
        <v>16</v>
      </c>
      <c r="O290" s="78">
        <v>8</v>
      </c>
      <c r="P290" s="78">
        <v>2</v>
      </c>
      <c r="Q290" s="77"/>
      <c r="R290" s="77"/>
      <c r="S290" s="77"/>
      <c r="T290" s="77"/>
      <c r="U290" s="77"/>
      <c r="V290" s="77"/>
    </row>
    <row r="291" spans="1:22" ht="14.25">
      <c r="A291" s="72">
        <v>12</v>
      </c>
      <c r="B291" s="73" t="s">
        <v>204</v>
      </c>
      <c r="C291" s="74">
        <f>SUM(D291/D279)</f>
        <v>0.012618296529968454</v>
      </c>
      <c r="D291" s="75">
        <f t="shared" si="58"/>
        <v>12</v>
      </c>
      <c r="E291" s="77"/>
      <c r="F291" s="77"/>
      <c r="G291" s="77"/>
      <c r="H291" s="77"/>
      <c r="I291" s="77"/>
      <c r="J291" s="77"/>
      <c r="K291" s="77"/>
      <c r="L291" s="78">
        <v>7</v>
      </c>
      <c r="M291" s="78">
        <v>1</v>
      </c>
      <c r="N291" s="78">
        <v>1</v>
      </c>
      <c r="O291" s="78">
        <v>2</v>
      </c>
      <c r="P291" s="78">
        <v>1</v>
      </c>
      <c r="Q291" s="77"/>
      <c r="R291" s="77"/>
      <c r="S291" s="77"/>
      <c r="T291" s="77"/>
      <c r="U291" s="77"/>
      <c r="V291" s="77"/>
    </row>
    <row r="292" spans="1:22" ht="14.25">
      <c r="A292" s="72">
        <v>13</v>
      </c>
      <c r="B292" s="73" t="s">
        <v>205</v>
      </c>
      <c r="C292" s="74">
        <f>SUM(D292/D279)</f>
        <v>0.1619348054679285</v>
      </c>
      <c r="D292" s="75">
        <f t="shared" si="58"/>
        <v>154</v>
      </c>
      <c r="E292" s="77"/>
      <c r="F292" s="77"/>
      <c r="G292" s="77"/>
      <c r="H292" s="77"/>
      <c r="I292" s="77"/>
      <c r="J292" s="77"/>
      <c r="K292" s="77"/>
      <c r="L292" s="78">
        <v>38</v>
      </c>
      <c r="M292" s="78">
        <v>46</v>
      </c>
      <c r="N292" s="78">
        <v>34</v>
      </c>
      <c r="O292" s="78">
        <v>24</v>
      </c>
      <c r="P292" s="78">
        <v>12</v>
      </c>
      <c r="Q292" s="77"/>
      <c r="R292" s="77"/>
      <c r="S292" s="77"/>
      <c r="T292" s="77"/>
      <c r="U292" s="77"/>
      <c r="V292" s="77"/>
    </row>
    <row r="293" spans="1:22" ht="14.25">
      <c r="A293" s="72">
        <v>14</v>
      </c>
      <c r="B293" s="73"/>
      <c r="C293" s="74">
        <f>SUM(D293/D279)</f>
        <v>0</v>
      </c>
      <c r="D293" s="75">
        <f t="shared" si="58"/>
        <v>0</v>
      </c>
      <c r="E293" s="77"/>
      <c r="F293" s="77"/>
      <c r="G293" s="77"/>
      <c r="H293" s="77"/>
      <c r="I293" s="77"/>
      <c r="J293" s="77"/>
      <c r="K293" s="77"/>
      <c r="L293" s="78"/>
      <c r="M293" s="78"/>
      <c r="N293" s="78"/>
      <c r="O293" s="78"/>
      <c r="P293" s="78"/>
      <c r="Q293" s="77"/>
      <c r="R293" s="77"/>
      <c r="S293" s="77"/>
      <c r="T293" s="77"/>
      <c r="U293" s="77"/>
      <c r="V293" s="77"/>
    </row>
    <row r="295" spans="1:22" ht="12.75" customHeight="1">
      <c r="A295" s="139">
        <v>4</v>
      </c>
      <c r="B295" s="143" t="s">
        <v>35</v>
      </c>
      <c r="C295" s="141" t="s">
        <v>2</v>
      </c>
      <c r="D295" s="141"/>
      <c r="E295" s="67">
        <v>1</v>
      </c>
      <c r="F295" s="67">
        <v>2</v>
      </c>
      <c r="G295" s="67">
        <v>3</v>
      </c>
      <c r="H295" s="67">
        <v>4</v>
      </c>
      <c r="I295" s="67">
        <v>5</v>
      </c>
      <c r="J295" s="67">
        <v>6</v>
      </c>
      <c r="K295" s="67">
        <v>7</v>
      </c>
      <c r="L295" s="68">
        <v>8</v>
      </c>
      <c r="M295" s="68">
        <v>9</v>
      </c>
      <c r="N295" s="68">
        <v>10</v>
      </c>
      <c r="O295" s="68">
        <v>11</v>
      </c>
      <c r="P295" s="68">
        <v>12</v>
      </c>
      <c r="Q295" s="67">
        <v>13</v>
      </c>
      <c r="R295" s="67">
        <v>14</v>
      </c>
      <c r="S295" s="67">
        <v>15</v>
      </c>
      <c r="T295" s="67">
        <v>16</v>
      </c>
      <c r="U295" s="67">
        <v>17</v>
      </c>
      <c r="V295" s="67">
        <v>18</v>
      </c>
    </row>
    <row r="296" spans="1:22" ht="12.75" customHeight="1">
      <c r="A296" s="139"/>
      <c r="B296" s="143"/>
      <c r="C296" s="141"/>
      <c r="D296" s="141"/>
      <c r="E296" s="67" t="s">
        <v>6</v>
      </c>
      <c r="F296" s="67" t="s">
        <v>7</v>
      </c>
      <c r="G296" s="67" t="s">
        <v>8</v>
      </c>
      <c r="H296" s="67" t="s">
        <v>9</v>
      </c>
      <c r="I296" s="67" t="s">
        <v>10</v>
      </c>
      <c r="J296" s="67" t="s">
        <v>11</v>
      </c>
      <c r="K296" s="67" t="s">
        <v>12</v>
      </c>
      <c r="L296" s="68" t="s">
        <v>13</v>
      </c>
      <c r="M296" s="68" t="s">
        <v>14</v>
      </c>
      <c r="N296" s="68" t="s">
        <v>15</v>
      </c>
      <c r="O296" s="68" t="s">
        <v>16</v>
      </c>
      <c r="P296" s="68" t="s">
        <v>16</v>
      </c>
      <c r="Q296" s="67" t="s">
        <v>17</v>
      </c>
      <c r="R296" s="67" t="s">
        <v>18</v>
      </c>
      <c r="S296" s="67" t="s">
        <v>19</v>
      </c>
      <c r="T296" s="67" t="s">
        <v>20</v>
      </c>
      <c r="U296" s="67" t="s">
        <v>19</v>
      </c>
      <c r="V296" s="69" t="s">
        <v>21</v>
      </c>
    </row>
    <row r="297" spans="1:22" ht="12.75" customHeight="1">
      <c r="A297" s="139"/>
      <c r="B297" s="142" t="s">
        <v>2</v>
      </c>
      <c r="C297" s="142"/>
      <c r="D297" s="70">
        <f aca="true" t="shared" si="59" ref="D297:V297">SUM(D298:D311)</f>
        <v>1435</v>
      </c>
      <c r="E297" s="71">
        <f t="shared" si="59"/>
        <v>0</v>
      </c>
      <c r="F297" s="71">
        <f t="shared" si="59"/>
        <v>0</v>
      </c>
      <c r="G297" s="71">
        <f t="shared" si="59"/>
        <v>0</v>
      </c>
      <c r="H297" s="71">
        <f t="shared" si="59"/>
        <v>0</v>
      </c>
      <c r="I297" s="71">
        <f t="shared" si="59"/>
        <v>0</v>
      </c>
      <c r="J297" s="71">
        <f t="shared" si="59"/>
        <v>0</v>
      </c>
      <c r="K297" s="71">
        <f t="shared" si="59"/>
        <v>0</v>
      </c>
      <c r="L297" s="70">
        <f t="shared" si="59"/>
        <v>465</v>
      </c>
      <c r="M297" s="70">
        <f t="shared" si="59"/>
        <v>208</v>
      </c>
      <c r="N297" s="70">
        <f t="shared" si="59"/>
        <v>217</v>
      </c>
      <c r="O297" s="70">
        <f t="shared" si="59"/>
        <v>322</v>
      </c>
      <c r="P297" s="70">
        <f t="shared" si="59"/>
        <v>223</v>
      </c>
      <c r="Q297" s="71">
        <f t="shared" si="59"/>
        <v>0</v>
      </c>
      <c r="R297" s="71">
        <f t="shared" si="59"/>
        <v>0</v>
      </c>
      <c r="S297" s="71">
        <f t="shared" si="59"/>
        <v>0</v>
      </c>
      <c r="T297" s="71">
        <f t="shared" si="59"/>
        <v>0</v>
      </c>
      <c r="U297" s="71">
        <f t="shared" si="59"/>
        <v>0</v>
      </c>
      <c r="V297" s="71">
        <f t="shared" si="59"/>
        <v>0</v>
      </c>
    </row>
    <row r="298" spans="1:22" ht="14.25">
      <c r="A298" s="72">
        <v>1</v>
      </c>
      <c r="B298" s="79" t="s">
        <v>206</v>
      </c>
      <c r="C298" s="74">
        <f>SUM(D298/D297)</f>
        <v>0.16933797909407666</v>
      </c>
      <c r="D298" s="75">
        <f aca="true" t="shared" si="60" ref="D298:D311">SUM(E298:V298)</f>
        <v>243</v>
      </c>
      <c r="E298" s="76"/>
      <c r="F298" s="77"/>
      <c r="G298" s="77"/>
      <c r="H298" s="77"/>
      <c r="I298" s="77"/>
      <c r="J298" s="77"/>
      <c r="K298" s="77"/>
      <c r="L298" s="75">
        <v>44</v>
      </c>
      <c r="M298" s="78">
        <v>37</v>
      </c>
      <c r="N298" s="78">
        <v>70</v>
      </c>
      <c r="O298" s="78">
        <v>37</v>
      </c>
      <c r="P298" s="78">
        <v>55</v>
      </c>
      <c r="Q298" s="77"/>
      <c r="R298" s="77"/>
      <c r="S298" s="77"/>
      <c r="T298" s="77"/>
      <c r="U298" s="77"/>
      <c r="V298" s="77"/>
    </row>
    <row r="299" spans="1:22" ht="14.25">
      <c r="A299" s="72">
        <v>2</v>
      </c>
      <c r="B299" s="79" t="s">
        <v>207</v>
      </c>
      <c r="C299" s="74">
        <f>SUM(D299/D297)</f>
        <v>0.12264808362369338</v>
      </c>
      <c r="D299" s="75">
        <f t="shared" si="60"/>
        <v>176</v>
      </c>
      <c r="E299" s="77"/>
      <c r="F299" s="77"/>
      <c r="G299" s="77"/>
      <c r="H299" s="77"/>
      <c r="I299" s="77"/>
      <c r="J299" s="77"/>
      <c r="K299" s="77"/>
      <c r="L299" s="78">
        <v>11</v>
      </c>
      <c r="M299" s="78">
        <v>13</v>
      </c>
      <c r="N299" s="78">
        <v>24</v>
      </c>
      <c r="O299" s="78">
        <v>103</v>
      </c>
      <c r="P299" s="78">
        <v>25</v>
      </c>
      <c r="Q299" s="77"/>
      <c r="R299" s="77"/>
      <c r="S299" s="77"/>
      <c r="T299" s="77"/>
      <c r="U299" s="77"/>
      <c r="V299" s="77"/>
    </row>
    <row r="300" spans="1:22" ht="14.25">
      <c r="A300" s="72">
        <v>3</v>
      </c>
      <c r="B300" s="79" t="s">
        <v>208</v>
      </c>
      <c r="C300" s="74">
        <f>SUM(D300/D297)</f>
        <v>0.1951219512195122</v>
      </c>
      <c r="D300" s="75">
        <f t="shared" si="60"/>
        <v>280</v>
      </c>
      <c r="E300" s="77"/>
      <c r="F300" s="77"/>
      <c r="G300" s="77"/>
      <c r="H300" s="77"/>
      <c r="I300" s="77"/>
      <c r="J300" s="77"/>
      <c r="K300" s="77"/>
      <c r="L300" s="78">
        <v>87</v>
      </c>
      <c r="M300" s="78">
        <v>14</v>
      </c>
      <c r="N300" s="78">
        <v>4</v>
      </c>
      <c r="O300" s="78">
        <v>99</v>
      </c>
      <c r="P300" s="78">
        <v>76</v>
      </c>
      <c r="Q300" s="77"/>
      <c r="R300" s="77"/>
      <c r="S300" s="77"/>
      <c r="T300" s="77"/>
      <c r="U300" s="77"/>
      <c r="V300" s="77"/>
    </row>
    <row r="301" spans="1:22" ht="14.25">
      <c r="A301" s="72">
        <v>4</v>
      </c>
      <c r="B301" s="80" t="s">
        <v>209</v>
      </c>
      <c r="C301" s="74">
        <f>SUM(D301/D297)</f>
        <v>0.13240418118466898</v>
      </c>
      <c r="D301" s="75">
        <f t="shared" si="60"/>
        <v>190</v>
      </c>
      <c r="E301" s="77"/>
      <c r="F301" s="77"/>
      <c r="G301" s="77"/>
      <c r="H301" s="77"/>
      <c r="I301" s="77"/>
      <c r="J301" s="77"/>
      <c r="K301" s="77"/>
      <c r="L301" s="78">
        <v>61</v>
      </c>
      <c r="M301" s="78">
        <v>40</v>
      </c>
      <c r="N301" s="78">
        <v>34</v>
      </c>
      <c r="O301" s="78">
        <v>25</v>
      </c>
      <c r="P301" s="78">
        <v>30</v>
      </c>
      <c r="Q301" s="77"/>
      <c r="R301" s="77"/>
      <c r="S301" s="77"/>
      <c r="T301" s="77"/>
      <c r="U301" s="77"/>
      <c r="V301" s="77"/>
    </row>
    <row r="302" spans="1:22" ht="14.25">
      <c r="A302" s="72">
        <v>5</v>
      </c>
      <c r="B302" s="79" t="s">
        <v>210</v>
      </c>
      <c r="C302" s="74">
        <f>SUM(D302/D297)</f>
        <v>0.050174216027874564</v>
      </c>
      <c r="D302" s="75">
        <f t="shared" si="60"/>
        <v>72</v>
      </c>
      <c r="E302" s="77"/>
      <c r="F302" s="77"/>
      <c r="G302" s="77"/>
      <c r="H302" s="77"/>
      <c r="I302" s="77"/>
      <c r="J302" s="77"/>
      <c r="K302" s="77"/>
      <c r="L302" s="78">
        <v>15</v>
      </c>
      <c r="M302" s="78">
        <v>18</v>
      </c>
      <c r="N302" s="78">
        <v>20</v>
      </c>
      <c r="O302" s="78">
        <v>13</v>
      </c>
      <c r="P302" s="78">
        <v>6</v>
      </c>
      <c r="Q302" s="77"/>
      <c r="R302" s="77"/>
      <c r="S302" s="77"/>
      <c r="T302" s="77"/>
      <c r="U302" s="77"/>
      <c r="V302" s="77"/>
    </row>
    <row r="303" spans="1:22" ht="14.25">
      <c r="A303" s="72">
        <v>6</v>
      </c>
      <c r="B303" s="80" t="s">
        <v>211</v>
      </c>
      <c r="C303" s="74">
        <f>SUM(D303/D297)</f>
        <v>0.014634146341463415</v>
      </c>
      <c r="D303" s="75">
        <f t="shared" si="60"/>
        <v>21</v>
      </c>
      <c r="E303" s="77"/>
      <c r="F303" s="77"/>
      <c r="G303" s="77"/>
      <c r="H303" s="77"/>
      <c r="I303" s="77"/>
      <c r="J303" s="77"/>
      <c r="K303" s="77"/>
      <c r="L303" s="78">
        <v>8</v>
      </c>
      <c r="M303" s="78">
        <v>3</v>
      </c>
      <c r="N303" s="78">
        <v>6</v>
      </c>
      <c r="O303" s="78">
        <v>0</v>
      </c>
      <c r="P303" s="78">
        <v>4</v>
      </c>
      <c r="Q303" s="77"/>
      <c r="R303" s="77"/>
      <c r="S303" s="77"/>
      <c r="T303" s="77"/>
      <c r="U303" s="77"/>
      <c r="V303" s="77"/>
    </row>
    <row r="304" spans="1:22" ht="14.25">
      <c r="A304" s="72">
        <v>7</v>
      </c>
      <c r="B304" s="80" t="s">
        <v>212</v>
      </c>
      <c r="C304" s="74">
        <f>SUM(D304/D297)</f>
        <v>0.041811846689895474</v>
      </c>
      <c r="D304" s="75">
        <f t="shared" si="60"/>
        <v>60</v>
      </c>
      <c r="E304" s="77"/>
      <c r="F304" s="77"/>
      <c r="G304" s="77"/>
      <c r="H304" s="77"/>
      <c r="I304" s="77"/>
      <c r="J304" s="77"/>
      <c r="K304" s="77"/>
      <c r="L304" s="78">
        <v>41</v>
      </c>
      <c r="M304" s="78">
        <v>3</v>
      </c>
      <c r="N304" s="78">
        <v>11</v>
      </c>
      <c r="O304" s="78">
        <v>3</v>
      </c>
      <c r="P304" s="78">
        <v>2</v>
      </c>
      <c r="Q304" s="77"/>
      <c r="R304" s="77"/>
      <c r="S304" s="77"/>
      <c r="T304" s="77"/>
      <c r="U304" s="77"/>
      <c r="V304" s="77"/>
    </row>
    <row r="305" spans="1:22" ht="14.25">
      <c r="A305" s="72">
        <v>8</v>
      </c>
      <c r="B305" s="79" t="s">
        <v>213</v>
      </c>
      <c r="C305" s="74">
        <f>SUM(D305/D297)</f>
        <v>0.04529616724738676</v>
      </c>
      <c r="D305" s="75">
        <f t="shared" si="60"/>
        <v>65</v>
      </c>
      <c r="E305" s="77"/>
      <c r="F305" s="77"/>
      <c r="G305" s="77"/>
      <c r="H305" s="77"/>
      <c r="I305" s="77"/>
      <c r="J305" s="77"/>
      <c r="K305" s="77"/>
      <c r="L305" s="78">
        <v>4</v>
      </c>
      <c r="M305" s="78">
        <v>38</v>
      </c>
      <c r="N305" s="78">
        <v>18</v>
      </c>
      <c r="O305" s="78">
        <v>4</v>
      </c>
      <c r="P305" s="78">
        <v>1</v>
      </c>
      <c r="Q305" s="77"/>
      <c r="R305" s="77"/>
      <c r="S305" s="77"/>
      <c r="T305" s="77"/>
      <c r="U305" s="77"/>
      <c r="V305" s="77"/>
    </row>
    <row r="306" spans="1:22" ht="14.25">
      <c r="A306" s="72">
        <v>9</v>
      </c>
      <c r="B306" s="79" t="s">
        <v>214</v>
      </c>
      <c r="C306" s="74">
        <f>SUM(D306/D297)</f>
        <v>0.01951219512195122</v>
      </c>
      <c r="D306" s="75">
        <f t="shared" si="60"/>
        <v>28</v>
      </c>
      <c r="E306" s="77"/>
      <c r="F306" s="77"/>
      <c r="G306" s="77"/>
      <c r="H306" s="77"/>
      <c r="I306" s="77"/>
      <c r="J306" s="77"/>
      <c r="K306" s="77"/>
      <c r="L306" s="78">
        <v>24</v>
      </c>
      <c r="M306" s="78">
        <v>0</v>
      </c>
      <c r="N306" s="78">
        <v>2</v>
      </c>
      <c r="O306" s="78">
        <v>1</v>
      </c>
      <c r="P306" s="78">
        <v>1</v>
      </c>
      <c r="Q306" s="77"/>
      <c r="R306" s="77"/>
      <c r="S306" s="77"/>
      <c r="T306" s="77"/>
      <c r="U306" s="77"/>
      <c r="V306" s="77"/>
    </row>
    <row r="307" spans="1:22" ht="14.25">
      <c r="A307" s="72">
        <v>10</v>
      </c>
      <c r="B307" s="79" t="s">
        <v>215</v>
      </c>
      <c r="C307" s="74">
        <f>SUM(D307/D297)</f>
        <v>0.06829268292682927</v>
      </c>
      <c r="D307" s="75">
        <f t="shared" si="60"/>
        <v>98</v>
      </c>
      <c r="E307" s="77"/>
      <c r="F307" s="77"/>
      <c r="G307" s="77"/>
      <c r="H307" s="77"/>
      <c r="I307" s="77"/>
      <c r="J307" s="77"/>
      <c r="K307" s="77"/>
      <c r="L307" s="78">
        <v>83</v>
      </c>
      <c r="M307" s="78">
        <v>1</v>
      </c>
      <c r="N307" s="78">
        <v>4</v>
      </c>
      <c r="O307" s="78">
        <v>4</v>
      </c>
      <c r="P307" s="78">
        <v>6</v>
      </c>
      <c r="Q307" s="77"/>
      <c r="R307" s="77"/>
      <c r="S307" s="77"/>
      <c r="T307" s="77"/>
      <c r="U307" s="77"/>
      <c r="V307" s="77"/>
    </row>
    <row r="308" spans="1:22" ht="14.25">
      <c r="A308" s="72">
        <v>11</v>
      </c>
      <c r="B308" s="81" t="s">
        <v>216</v>
      </c>
      <c r="C308" s="74">
        <f>SUM(D308/D297)</f>
        <v>0.07038327526132404</v>
      </c>
      <c r="D308" s="75">
        <f t="shared" si="60"/>
        <v>101</v>
      </c>
      <c r="E308" s="77"/>
      <c r="F308" s="77"/>
      <c r="G308" s="77"/>
      <c r="H308" s="77"/>
      <c r="I308" s="77"/>
      <c r="J308" s="77"/>
      <c r="K308" s="77"/>
      <c r="L308" s="78">
        <v>57</v>
      </c>
      <c r="M308" s="78">
        <v>3</v>
      </c>
      <c r="N308" s="78">
        <v>7</v>
      </c>
      <c r="O308" s="78">
        <v>23</v>
      </c>
      <c r="P308" s="78">
        <v>11</v>
      </c>
      <c r="Q308" s="77"/>
      <c r="R308" s="77"/>
      <c r="S308" s="77"/>
      <c r="T308" s="77"/>
      <c r="U308" s="77"/>
      <c r="V308" s="77"/>
    </row>
    <row r="309" spans="1:22" ht="14.25">
      <c r="A309" s="72">
        <v>12</v>
      </c>
      <c r="B309" s="79" t="s">
        <v>217</v>
      </c>
      <c r="C309" s="74">
        <f>SUM(D309/D297)</f>
        <v>0.0062717770034843206</v>
      </c>
      <c r="D309" s="75">
        <f t="shared" si="60"/>
        <v>9</v>
      </c>
      <c r="E309" s="77"/>
      <c r="F309" s="77"/>
      <c r="G309" s="77"/>
      <c r="H309" s="77"/>
      <c r="I309" s="77"/>
      <c r="J309" s="77"/>
      <c r="K309" s="77"/>
      <c r="L309" s="78">
        <v>4</v>
      </c>
      <c r="M309" s="78">
        <v>3</v>
      </c>
      <c r="N309" s="78">
        <v>1</v>
      </c>
      <c r="O309" s="78">
        <v>1</v>
      </c>
      <c r="P309" s="78">
        <v>0</v>
      </c>
      <c r="Q309" s="77"/>
      <c r="R309" s="77"/>
      <c r="S309" s="77"/>
      <c r="T309" s="77"/>
      <c r="U309" s="77"/>
      <c r="V309" s="77"/>
    </row>
    <row r="310" spans="1:22" ht="14.25">
      <c r="A310" s="72">
        <v>13</v>
      </c>
      <c r="B310" s="79" t="s">
        <v>218</v>
      </c>
      <c r="C310" s="74">
        <f>SUM(D310/D297)</f>
        <v>0.021602787456445994</v>
      </c>
      <c r="D310" s="75">
        <f t="shared" si="60"/>
        <v>31</v>
      </c>
      <c r="E310" s="77"/>
      <c r="F310" s="77"/>
      <c r="G310" s="77"/>
      <c r="H310" s="77"/>
      <c r="I310" s="77"/>
      <c r="J310" s="77"/>
      <c r="K310" s="77"/>
      <c r="L310" s="78">
        <v>21</v>
      </c>
      <c r="M310" s="78">
        <v>3</v>
      </c>
      <c r="N310" s="78">
        <v>3</v>
      </c>
      <c r="O310" s="78">
        <v>2</v>
      </c>
      <c r="P310" s="78">
        <v>2</v>
      </c>
      <c r="Q310" s="77"/>
      <c r="R310" s="77"/>
      <c r="S310" s="77"/>
      <c r="T310" s="77"/>
      <c r="U310" s="77"/>
      <c r="V310" s="77"/>
    </row>
    <row r="311" spans="1:22" ht="14.25">
      <c r="A311" s="72">
        <v>14</v>
      </c>
      <c r="B311" s="81" t="s">
        <v>219</v>
      </c>
      <c r="C311" s="74">
        <f>SUM(D311/D297)</f>
        <v>0.04250871080139373</v>
      </c>
      <c r="D311" s="75">
        <f t="shared" si="60"/>
        <v>61</v>
      </c>
      <c r="E311" s="77"/>
      <c r="F311" s="77"/>
      <c r="G311" s="77"/>
      <c r="H311" s="77"/>
      <c r="I311" s="77"/>
      <c r="J311" s="77"/>
      <c r="K311" s="77"/>
      <c r="L311" s="78">
        <v>5</v>
      </c>
      <c r="M311" s="78">
        <v>32</v>
      </c>
      <c r="N311" s="78">
        <v>13</v>
      </c>
      <c r="O311" s="78">
        <v>7</v>
      </c>
      <c r="P311" s="78">
        <v>4</v>
      </c>
      <c r="Q311" s="77"/>
      <c r="R311" s="77"/>
      <c r="S311" s="77"/>
      <c r="T311" s="77"/>
      <c r="U311" s="77"/>
      <c r="V311" s="77"/>
    </row>
    <row r="313" spans="1:22" ht="12.75" customHeight="1">
      <c r="A313" s="139">
        <v>5</v>
      </c>
      <c r="B313" s="143" t="s">
        <v>28</v>
      </c>
      <c r="C313" s="141" t="s">
        <v>2</v>
      </c>
      <c r="D313" s="141"/>
      <c r="E313" s="67">
        <v>1</v>
      </c>
      <c r="F313" s="67">
        <v>2</v>
      </c>
      <c r="G313" s="67">
        <v>3</v>
      </c>
      <c r="H313" s="67">
        <v>4</v>
      </c>
      <c r="I313" s="67">
        <v>5</v>
      </c>
      <c r="J313" s="67">
        <v>6</v>
      </c>
      <c r="K313" s="67">
        <v>7</v>
      </c>
      <c r="L313" s="68">
        <v>8</v>
      </c>
      <c r="M313" s="68">
        <v>9</v>
      </c>
      <c r="N313" s="68">
        <v>10</v>
      </c>
      <c r="O313" s="68">
        <v>11</v>
      </c>
      <c r="P313" s="68">
        <v>12</v>
      </c>
      <c r="Q313" s="67">
        <v>13</v>
      </c>
      <c r="R313" s="67">
        <v>14</v>
      </c>
      <c r="S313" s="67">
        <v>15</v>
      </c>
      <c r="T313" s="67">
        <v>16</v>
      </c>
      <c r="U313" s="67">
        <v>17</v>
      </c>
      <c r="V313" s="67">
        <v>18</v>
      </c>
    </row>
    <row r="314" spans="1:22" ht="12.75" customHeight="1">
      <c r="A314" s="139"/>
      <c r="B314" s="143"/>
      <c r="C314" s="141"/>
      <c r="D314" s="141"/>
      <c r="E314" s="67" t="s">
        <v>6</v>
      </c>
      <c r="F314" s="67" t="s">
        <v>7</v>
      </c>
      <c r="G314" s="67" t="s">
        <v>8</v>
      </c>
      <c r="H314" s="67" t="s">
        <v>9</v>
      </c>
      <c r="I314" s="67" t="s">
        <v>10</v>
      </c>
      <c r="J314" s="67" t="s">
        <v>11</v>
      </c>
      <c r="K314" s="67" t="s">
        <v>12</v>
      </c>
      <c r="L314" s="68" t="s">
        <v>13</v>
      </c>
      <c r="M314" s="68" t="s">
        <v>14</v>
      </c>
      <c r="N314" s="68" t="s">
        <v>15</v>
      </c>
      <c r="O314" s="68" t="s">
        <v>16</v>
      </c>
      <c r="P314" s="68" t="s">
        <v>16</v>
      </c>
      <c r="Q314" s="67" t="s">
        <v>17</v>
      </c>
      <c r="R314" s="67" t="s">
        <v>18</v>
      </c>
      <c r="S314" s="67" t="s">
        <v>19</v>
      </c>
      <c r="T314" s="67" t="s">
        <v>20</v>
      </c>
      <c r="U314" s="67" t="s">
        <v>19</v>
      </c>
      <c r="V314" s="69" t="s">
        <v>21</v>
      </c>
    </row>
    <row r="315" spans="1:22" ht="12.75" customHeight="1">
      <c r="A315" s="139"/>
      <c r="B315" s="142" t="s">
        <v>2</v>
      </c>
      <c r="C315" s="142"/>
      <c r="D315" s="70">
        <f aca="true" t="shared" si="61" ref="D315:V315">SUM(D316:D329)</f>
        <v>289</v>
      </c>
      <c r="E315" s="71">
        <f t="shared" si="61"/>
        <v>0</v>
      </c>
      <c r="F315" s="71">
        <f t="shared" si="61"/>
        <v>0</v>
      </c>
      <c r="G315" s="71">
        <f t="shared" si="61"/>
        <v>0</v>
      </c>
      <c r="H315" s="71">
        <f t="shared" si="61"/>
        <v>0</v>
      </c>
      <c r="I315" s="71">
        <f t="shared" si="61"/>
        <v>0</v>
      </c>
      <c r="J315" s="71">
        <f t="shared" si="61"/>
        <v>0</v>
      </c>
      <c r="K315" s="71">
        <f t="shared" si="61"/>
        <v>0</v>
      </c>
      <c r="L315" s="70">
        <f t="shared" si="61"/>
        <v>69</v>
      </c>
      <c r="M315" s="70">
        <f t="shared" si="61"/>
        <v>48</v>
      </c>
      <c r="N315" s="70">
        <f t="shared" si="61"/>
        <v>58</v>
      </c>
      <c r="O315" s="70">
        <f t="shared" si="61"/>
        <v>61</v>
      </c>
      <c r="P315" s="70">
        <f t="shared" si="61"/>
        <v>53</v>
      </c>
      <c r="Q315" s="71">
        <f t="shared" si="61"/>
        <v>0</v>
      </c>
      <c r="R315" s="71">
        <f t="shared" si="61"/>
        <v>0</v>
      </c>
      <c r="S315" s="71">
        <f t="shared" si="61"/>
        <v>0</v>
      </c>
      <c r="T315" s="71">
        <f t="shared" si="61"/>
        <v>0</v>
      </c>
      <c r="U315" s="71">
        <f t="shared" si="61"/>
        <v>0</v>
      </c>
      <c r="V315" s="71">
        <f t="shared" si="61"/>
        <v>0</v>
      </c>
    </row>
    <row r="316" spans="1:22" ht="14.25">
      <c r="A316" s="72">
        <v>1</v>
      </c>
      <c r="B316" s="73" t="s">
        <v>220</v>
      </c>
      <c r="C316" s="74">
        <f>SUM(D316/D315)</f>
        <v>0.5778546712802768</v>
      </c>
      <c r="D316" s="75">
        <f aca="true" t="shared" si="62" ref="D316:D329">SUM(E316:V316)</f>
        <v>167</v>
      </c>
      <c r="E316" s="76"/>
      <c r="F316" s="77"/>
      <c r="G316" s="77"/>
      <c r="H316" s="77"/>
      <c r="I316" s="77"/>
      <c r="J316" s="77"/>
      <c r="K316" s="77"/>
      <c r="L316" s="75">
        <v>45</v>
      </c>
      <c r="M316" s="78">
        <v>27</v>
      </c>
      <c r="N316" s="78">
        <v>25</v>
      </c>
      <c r="O316" s="78">
        <v>36</v>
      </c>
      <c r="P316" s="78">
        <v>34</v>
      </c>
      <c r="Q316" s="77"/>
      <c r="R316" s="77"/>
      <c r="S316" s="77"/>
      <c r="T316" s="77"/>
      <c r="U316" s="77"/>
      <c r="V316" s="77"/>
    </row>
    <row r="317" spans="1:22" ht="14.25">
      <c r="A317" s="72">
        <v>2</v>
      </c>
      <c r="B317" s="73" t="s">
        <v>221</v>
      </c>
      <c r="C317" s="74">
        <f>SUM(D317/D315)</f>
        <v>0.06920415224913495</v>
      </c>
      <c r="D317" s="75">
        <f t="shared" si="62"/>
        <v>20</v>
      </c>
      <c r="E317" s="77"/>
      <c r="F317" s="77"/>
      <c r="G317" s="77"/>
      <c r="H317" s="77"/>
      <c r="I317" s="77"/>
      <c r="J317" s="77"/>
      <c r="K317" s="77"/>
      <c r="L317" s="78">
        <v>2</v>
      </c>
      <c r="M317" s="78">
        <v>6</v>
      </c>
      <c r="N317" s="78">
        <v>2</v>
      </c>
      <c r="O317" s="78">
        <v>7</v>
      </c>
      <c r="P317" s="78">
        <v>3</v>
      </c>
      <c r="Q317" s="77"/>
      <c r="R317" s="77"/>
      <c r="S317" s="77"/>
      <c r="T317" s="77"/>
      <c r="U317" s="77"/>
      <c r="V317" s="77"/>
    </row>
    <row r="318" spans="1:22" ht="14.25">
      <c r="A318" s="72">
        <v>3</v>
      </c>
      <c r="B318" s="73" t="s">
        <v>222</v>
      </c>
      <c r="C318" s="74">
        <f>SUM(D318/D315)</f>
        <v>0.04844290657439446</v>
      </c>
      <c r="D318" s="75">
        <f t="shared" si="62"/>
        <v>14</v>
      </c>
      <c r="E318" s="77"/>
      <c r="F318" s="77"/>
      <c r="G318" s="77"/>
      <c r="H318" s="77"/>
      <c r="I318" s="77"/>
      <c r="J318" s="77"/>
      <c r="K318" s="77"/>
      <c r="L318" s="78">
        <v>2</v>
      </c>
      <c r="M318" s="78">
        <v>0</v>
      </c>
      <c r="N318" s="78">
        <v>11</v>
      </c>
      <c r="O318" s="78">
        <v>1</v>
      </c>
      <c r="P318" s="78">
        <v>0</v>
      </c>
      <c r="Q318" s="77"/>
      <c r="R318" s="77"/>
      <c r="S318" s="77"/>
      <c r="T318" s="77"/>
      <c r="U318" s="77"/>
      <c r="V318" s="77"/>
    </row>
    <row r="319" spans="1:22" ht="14.25">
      <c r="A319" s="72">
        <v>4</v>
      </c>
      <c r="B319" s="73" t="s">
        <v>223</v>
      </c>
      <c r="C319" s="74">
        <f>SUM(D319/D315)</f>
        <v>0.04498269896193772</v>
      </c>
      <c r="D319" s="75">
        <f t="shared" si="62"/>
        <v>13</v>
      </c>
      <c r="E319" s="77"/>
      <c r="F319" s="77"/>
      <c r="G319" s="77"/>
      <c r="H319" s="77"/>
      <c r="I319" s="77"/>
      <c r="J319" s="77"/>
      <c r="K319" s="77"/>
      <c r="L319" s="78">
        <v>0</v>
      </c>
      <c r="M319" s="78">
        <v>1</v>
      </c>
      <c r="N319" s="78">
        <v>7</v>
      </c>
      <c r="O319" s="78">
        <v>0</v>
      </c>
      <c r="P319" s="78">
        <v>5</v>
      </c>
      <c r="Q319" s="77"/>
      <c r="R319" s="77"/>
      <c r="S319" s="77"/>
      <c r="T319" s="77"/>
      <c r="U319" s="77"/>
      <c r="V319" s="77"/>
    </row>
    <row r="320" spans="1:22" ht="14.25">
      <c r="A320" s="72">
        <v>5</v>
      </c>
      <c r="B320" s="73" t="s">
        <v>224</v>
      </c>
      <c r="C320" s="74">
        <f>SUM(D320/D315)</f>
        <v>0.01384083044982699</v>
      </c>
      <c r="D320" s="75">
        <f t="shared" si="62"/>
        <v>4</v>
      </c>
      <c r="E320" s="77"/>
      <c r="F320" s="77"/>
      <c r="G320" s="77"/>
      <c r="H320" s="77"/>
      <c r="I320" s="77"/>
      <c r="J320" s="77"/>
      <c r="K320" s="77"/>
      <c r="L320" s="78">
        <v>1</v>
      </c>
      <c r="M320" s="78">
        <v>1</v>
      </c>
      <c r="N320" s="78">
        <v>1</v>
      </c>
      <c r="O320" s="78">
        <v>1</v>
      </c>
      <c r="P320" s="78">
        <v>0</v>
      </c>
      <c r="Q320" s="77"/>
      <c r="R320" s="77"/>
      <c r="S320" s="77"/>
      <c r="T320" s="77"/>
      <c r="U320" s="77"/>
      <c r="V320" s="77"/>
    </row>
    <row r="321" spans="1:22" ht="14.25">
      <c r="A321" s="72">
        <v>6</v>
      </c>
      <c r="B321" s="73" t="s">
        <v>225</v>
      </c>
      <c r="C321" s="74">
        <f>SUM(D321/D315)</f>
        <v>0.04498269896193772</v>
      </c>
      <c r="D321" s="75">
        <f t="shared" si="62"/>
        <v>13</v>
      </c>
      <c r="E321" s="77"/>
      <c r="F321" s="77"/>
      <c r="G321" s="77"/>
      <c r="H321" s="77"/>
      <c r="I321" s="77"/>
      <c r="J321" s="77"/>
      <c r="K321" s="77"/>
      <c r="L321" s="78">
        <v>2</v>
      </c>
      <c r="M321" s="78">
        <v>4</v>
      </c>
      <c r="N321" s="78">
        <v>4</v>
      </c>
      <c r="O321" s="78">
        <v>2</v>
      </c>
      <c r="P321" s="78">
        <v>1</v>
      </c>
      <c r="Q321" s="77"/>
      <c r="R321" s="77"/>
      <c r="S321" s="77"/>
      <c r="T321" s="77"/>
      <c r="U321" s="77"/>
      <c r="V321" s="77"/>
    </row>
    <row r="322" spans="1:22" ht="14.25">
      <c r="A322" s="72">
        <v>7</v>
      </c>
      <c r="B322" s="73" t="s">
        <v>226</v>
      </c>
      <c r="C322" s="74">
        <f>SUM(D322/D315)</f>
        <v>0.03806228373702422</v>
      </c>
      <c r="D322" s="75">
        <f t="shared" si="62"/>
        <v>11</v>
      </c>
      <c r="E322" s="77"/>
      <c r="F322" s="77"/>
      <c r="G322" s="77"/>
      <c r="H322" s="77"/>
      <c r="I322" s="77"/>
      <c r="J322" s="77"/>
      <c r="K322" s="77"/>
      <c r="L322" s="78">
        <v>6</v>
      </c>
      <c r="M322" s="78">
        <v>1</v>
      </c>
      <c r="N322" s="78">
        <v>1</v>
      </c>
      <c r="O322" s="78">
        <v>2</v>
      </c>
      <c r="P322" s="78">
        <v>1</v>
      </c>
      <c r="Q322" s="77"/>
      <c r="R322" s="77"/>
      <c r="S322" s="77"/>
      <c r="T322" s="77"/>
      <c r="U322" s="77"/>
      <c r="V322" s="77"/>
    </row>
    <row r="323" spans="1:22" ht="14.25">
      <c r="A323" s="72">
        <v>8</v>
      </c>
      <c r="B323" s="73" t="s">
        <v>227</v>
      </c>
      <c r="C323" s="74">
        <f>SUM(D323/D315)</f>
        <v>0.010380622837370242</v>
      </c>
      <c r="D323" s="75">
        <f t="shared" si="62"/>
        <v>3</v>
      </c>
      <c r="E323" s="77"/>
      <c r="F323" s="77"/>
      <c r="G323" s="77"/>
      <c r="H323" s="77"/>
      <c r="I323" s="77"/>
      <c r="J323" s="77"/>
      <c r="K323" s="77"/>
      <c r="L323" s="78">
        <v>1</v>
      </c>
      <c r="M323" s="78">
        <v>0</v>
      </c>
      <c r="N323" s="78">
        <v>0</v>
      </c>
      <c r="O323" s="78">
        <v>1</v>
      </c>
      <c r="P323" s="78">
        <v>1</v>
      </c>
      <c r="Q323" s="77"/>
      <c r="R323" s="77"/>
      <c r="S323" s="77"/>
      <c r="T323" s="77"/>
      <c r="U323" s="77"/>
      <c r="V323" s="77"/>
    </row>
    <row r="324" spans="1:22" ht="14.25">
      <c r="A324" s="72">
        <v>9</v>
      </c>
      <c r="B324" s="73" t="s">
        <v>228</v>
      </c>
      <c r="C324" s="74">
        <f>SUM(D324/D315)</f>
        <v>0.02422145328719723</v>
      </c>
      <c r="D324" s="75">
        <f t="shared" si="62"/>
        <v>7</v>
      </c>
      <c r="E324" s="77"/>
      <c r="F324" s="77"/>
      <c r="G324" s="77"/>
      <c r="H324" s="77"/>
      <c r="I324" s="77"/>
      <c r="J324" s="77"/>
      <c r="K324" s="77"/>
      <c r="L324" s="78">
        <v>0</v>
      </c>
      <c r="M324" s="78">
        <v>3</v>
      </c>
      <c r="N324" s="78">
        <v>1</v>
      </c>
      <c r="O324" s="78">
        <v>3</v>
      </c>
      <c r="P324" s="78">
        <v>0</v>
      </c>
      <c r="Q324" s="77"/>
      <c r="R324" s="77"/>
      <c r="S324" s="77"/>
      <c r="T324" s="77"/>
      <c r="U324" s="77"/>
      <c r="V324" s="77"/>
    </row>
    <row r="325" spans="1:22" ht="14.25">
      <c r="A325" s="72">
        <v>10</v>
      </c>
      <c r="B325" s="73" t="s">
        <v>229</v>
      </c>
      <c r="C325" s="74">
        <f>SUM(D325/D315)</f>
        <v>0.01384083044982699</v>
      </c>
      <c r="D325" s="75">
        <f t="shared" si="62"/>
        <v>4</v>
      </c>
      <c r="E325" s="77"/>
      <c r="F325" s="77"/>
      <c r="G325" s="77"/>
      <c r="H325" s="77"/>
      <c r="I325" s="77"/>
      <c r="J325" s="77"/>
      <c r="K325" s="77"/>
      <c r="L325" s="78">
        <v>1</v>
      </c>
      <c r="M325" s="78">
        <v>0</v>
      </c>
      <c r="N325" s="78">
        <v>3</v>
      </c>
      <c r="O325" s="78">
        <v>0</v>
      </c>
      <c r="P325" s="78">
        <v>0</v>
      </c>
      <c r="Q325" s="77"/>
      <c r="R325" s="77"/>
      <c r="S325" s="77"/>
      <c r="T325" s="77"/>
      <c r="U325" s="77"/>
      <c r="V325" s="77"/>
    </row>
    <row r="326" spans="1:22" ht="14.25">
      <c r="A326" s="72">
        <v>11</v>
      </c>
      <c r="B326" s="73" t="s">
        <v>230</v>
      </c>
      <c r="C326" s="74">
        <f>SUM(D326/D315)</f>
        <v>0.006920415224913495</v>
      </c>
      <c r="D326" s="75">
        <f t="shared" si="62"/>
        <v>2</v>
      </c>
      <c r="E326" s="77"/>
      <c r="F326" s="77"/>
      <c r="G326" s="77"/>
      <c r="H326" s="77"/>
      <c r="I326" s="77"/>
      <c r="J326" s="77"/>
      <c r="K326" s="77"/>
      <c r="L326" s="78">
        <v>0</v>
      </c>
      <c r="M326" s="78">
        <v>0</v>
      </c>
      <c r="N326" s="78">
        <v>0</v>
      </c>
      <c r="O326" s="78">
        <v>2</v>
      </c>
      <c r="P326" s="78">
        <v>0</v>
      </c>
      <c r="Q326" s="77"/>
      <c r="R326" s="77"/>
      <c r="S326" s="77"/>
      <c r="T326" s="77"/>
      <c r="U326" s="77"/>
      <c r="V326" s="77"/>
    </row>
    <row r="327" spans="1:22" ht="14.25">
      <c r="A327" s="72">
        <v>12</v>
      </c>
      <c r="B327" s="73" t="s">
        <v>231</v>
      </c>
      <c r="C327" s="74">
        <f>SUM(D327/D315)</f>
        <v>0.010380622837370242</v>
      </c>
      <c r="D327" s="75">
        <f t="shared" si="62"/>
        <v>3</v>
      </c>
      <c r="E327" s="77"/>
      <c r="F327" s="77"/>
      <c r="G327" s="77"/>
      <c r="H327" s="77"/>
      <c r="I327" s="77"/>
      <c r="J327" s="77"/>
      <c r="K327" s="77"/>
      <c r="L327" s="78">
        <v>2</v>
      </c>
      <c r="M327" s="78">
        <v>0</v>
      </c>
      <c r="N327" s="78">
        <v>1</v>
      </c>
      <c r="O327" s="78">
        <v>0</v>
      </c>
      <c r="P327" s="78">
        <v>0</v>
      </c>
      <c r="Q327" s="77"/>
      <c r="R327" s="77"/>
      <c r="S327" s="77"/>
      <c r="T327" s="77"/>
      <c r="U327" s="77"/>
      <c r="V327" s="77"/>
    </row>
    <row r="328" spans="1:22" ht="14.25">
      <c r="A328" s="72">
        <v>13</v>
      </c>
      <c r="B328" s="73" t="s">
        <v>232</v>
      </c>
      <c r="C328" s="74">
        <f>SUM(D328/D315)</f>
        <v>0.01730103806228374</v>
      </c>
      <c r="D328" s="75">
        <f t="shared" si="62"/>
        <v>5</v>
      </c>
      <c r="E328" s="77"/>
      <c r="F328" s="77"/>
      <c r="G328" s="77"/>
      <c r="H328" s="77"/>
      <c r="I328" s="77"/>
      <c r="J328" s="77"/>
      <c r="K328" s="77"/>
      <c r="L328" s="78">
        <v>1</v>
      </c>
      <c r="M328" s="78">
        <v>0</v>
      </c>
      <c r="N328" s="78">
        <v>0</v>
      </c>
      <c r="O328" s="78">
        <v>3</v>
      </c>
      <c r="P328" s="78">
        <v>1</v>
      </c>
      <c r="Q328" s="77"/>
      <c r="R328" s="77"/>
      <c r="S328" s="77"/>
      <c r="T328" s="77"/>
      <c r="U328" s="77"/>
      <c r="V328" s="77"/>
    </row>
    <row r="329" spans="1:22" ht="14.25">
      <c r="A329" s="72">
        <v>14</v>
      </c>
      <c r="B329" s="73" t="s">
        <v>233</v>
      </c>
      <c r="C329" s="74">
        <f>SUM(D329/D315)</f>
        <v>0.07958477508650519</v>
      </c>
      <c r="D329" s="75">
        <f t="shared" si="62"/>
        <v>23</v>
      </c>
      <c r="E329" s="77"/>
      <c r="F329" s="77"/>
      <c r="G329" s="77"/>
      <c r="H329" s="77"/>
      <c r="I329" s="77"/>
      <c r="J329" s="77"/>
      <c r="K329" s="77"/>
      <c r="L329" s="78">
        <v>6</v>
      </c>
      <c r="M329" s="78">
        <v>5</v>
      </c>
      <c r="N329" s="78">
        <v>2</v>
      </c>
      <c r="O329" s="78">
        <v>3</v>
      </c>
      <c r="P329" s="78">
        <v>7</v>
      </c>
      <c r="Q329" s="77"/>
      <c r="R329" s="77"/>
      <c r="S329" s="77"/>
      <c r="T329" s="77"/>
      <c r="U329" s="77"/>
      <c r="V329" s="77"/>
    </row>
    <row r="331" spans="1:22" ht="12.75">
      <c r="A331" s="142">
        <v>26</v>
      </c>
      <c r="B331" s="143" t="s">
        <v>29</v>
      </c>
      <c r="C331" s="141" t="s">
        <v>2</v>
      </c>
      <c r="D331" s="141"/>
      <c r="E331" s="67">
        <v>1</v>
      </c>
      <c r="F331" s="67">
        <v>2</v>
      </c>
      <c r="G331" s="67">
        <v>3</v>
      </c>
      <c r="H331" s="67">
        <v>4</v>
      </c>
      <c r="I331" s="67">
        <v>5</v>
      </c>
      <c r="J331" s="67">
        <v>6</v>
      </c>
      <c r="K331" s="67">
        <v>7</v>
      </c>
      <c r="L331" s="68">
        <v>8</v>
      </c>
      <c r="M331" s="68">
        <v>9</v>
      </c>
      <c r="N331" s="68">
        <v>10</v>
      </c>
      <c r="O331" s="68">
        <v>11</v>
      </c>
      <c r="P331" s="68">
        <v>12</v>
      </c>
      <c r="Q331" s="67">
        <v>13</v>
      </c>
      <c r="R331" s="67">
        <v>14</v>
      </c>
      <c r="S331" s="67">
        <v>15</v>
      </c>
      <c r="T331" s="67">
        <v>16</v>
      </c>
      <c r="U331" s="67">
        <v>17</v>
      </c>
      <c r="V331" s="67">
        <v>18</v>
      </c>
    </row>
    <row r="332" spans="1:22" ht="12.75">
      <c r="A332" s="142"/>
      <c r="B332" s="143"/>
      <c r="C332" s="141"/>
      <c r="D332" s="141"/>
      <c r="E332" s="67" t="s">
        <v>6</v>
      </c>
      <c r="F332" s="67" t="s">
        <v>7</v>
      </c>
      <c r="G332" s="67" t="s">
        <v>8</v>
      </c>
      <c r="H332" s="67" t="s">
        <v>9</v>
      </c>
      <c r="I332" s="67" t="s">
        <v>10</v>
      </c>
      <c r="J332" s="67" t="s">
        <v>11</v>
      </c>
      <c r="K332" s="67" t="s">
        <v>12</v>
      </c>
      <c r="L332" s="68" t="s">
        <v>13</v>
      </c>
      <c r="M332" s="68" t="s">
        <v>14</v>
      </c>
      <c r="N332" s="68" t="s">
        <v>15</v>
      </c>
      <c r="O332" s="68" t="s">
        <v>16</v>
      </c>
      <c r="P332" s="68" t="s">
        <v>16</v>
      </c>
      <c r="Q332" s="67" t="s">
        <v>17</v>
      </c>
      <c r="R332" s="67" t="s">
        <v>18</v>
      </c>
      <c r="S332" s="67" t="s">
        <v>19</v>
      </c>
      <c r="T332" s="67" t="s">
        <v>20</v>
      </c>
      <c r="U332" s="67" t="s">
        <v>19</v>
      </c>
      <c r="V332" s="69" t="s">
        <v>21</v>
      </c>
    </row>
    <row r="333" spans="1:22" ht="12.75">
      <c r="A333" s="142"/>
      <c r="B333" s="142" t="s">
        <v>2</v>
      </c>
      <c r="C333" s="142"/>
      <c r="D333" s="70">
        <f aca="true" t="shared" si="63" ref="D333:V333">SUM(D334:D347)</f>
        <v>334</v>
      </c>
      <c r="E333" s="71">
        <f t="shared" si="63"/>
        <v>0</v>
      </c>
      <c r="F333" s="71">
        <f t="shared" si="63"/>
        <v>0</v>
      </c>
      <c r="G333" s="71">
        <f t="shared" si="63"/>
        <v>0</v>
      </c>
      <c r="H333" s="71">
        <f t="shared" si="63"/>
        <v>0</v>
      </c>
      <c r="I333" s="71">
        <f t="shared" si="63"/>
        <v>0</v>
      </c>
      <c r="J333" s="71">
        <f t="shared" si="63"/>
        <v>0</v>
      </c>
      <c r="K333" s="71">
        <f t="shared" si="63"/>
        <v>0</v>
      </c>
      <c r="L333" s="70">
        <f t="shared" si="63"/>
        <v>54</v>
      </c>
      <c r="M333" s="70">
        <f t="shared" si="63"/>
        <v>122</v>
      </c>
      <c r="N333" s="70">
        <f t="shared" si="63"/>
        <v>80</v>
      </c>
      <c r="O333" s="70">
        <f t="shared" si="63"/>
        <v>33</v>
      </c>
      <c r="P333" s="70">
        <f t="shared" si="63"/>
        <v>45</v>
      </c>
      <c r="Q333" s="71">
        <f t="shared" si="63"/>
        <v>0</v>
      </c>
      <c r="R333" s="71">
        <f t="shared" si="63"/>
        <v>0</v>
      </c>
      <c r="S333" s="71">
        <f t="shared" si="63"/>
        <v>0</v>
      </c>
      <c r="T333" s="71">
        <f t="shared" si="63"/>
        <v>0</v>
      </c>
      <c r="U333" s="71">
        <f t="shared" si="63"/>
        <v>0</v>
      </c>
      <c r="V333" s="71">
        <f t="shared" si="63"/>
        <v>0</v>
      </c>
    </row>
    <row r="334" spans="1:22" ht="14.25">
      <c r="A334" s="72">
        <v>1</v>
      </c>
      <c r="B334" s="73" t="s">
        <v>234</v>
      </c>
      <c r="C334" s="74">
        <f>SUM(D334/D333)</f>
        <v>0.6227544910179641</v>
      </c>
      <c r="D334" s="75">
        <f aca="true" t="shared" si="64" ref="D334:D347">SUM(E334:V334)</f>
        <v>208</v>
      </c>
      <c r="E334" s="76"/>
      <c r="F334" s="77"/>
      <c r="G334" s="77"/>
      <c r="H334" s="77"/>
      <c r="I334" s="77"/>
      <c r="J334" s="77"/>
      <c r="K334" s="77"/>
      <c r="L334" s="75">
        <v>26</v>
      </c>
      <c r="M334" s="78">
        <v>95</v>
      </c>
      <c r="N334" s="78">
        <v>53</v>
      </c>
      <c r="O334" s="78">
        <v>15</v>
      </c>
      <c r="P334" s="78">
        <v>19</v>
      </c>
      <c r="Q334" s="77"/>
      <c r="R334" s="77"/>
      <c r="S334" s="77"/>
      <c r="T334" s="77"/>
      <c r="U334" s="77"/>
      <c r="V334" s="77"/>
    </row>
    <row r="335" spans="1:22" ht="14.25">
      <c r="A335" s="72">
        <v>2</v>
      </c>
      <c r="B335" s="73" t="s">
        <v>235</v>
      </c>
      <c r="C335" s="74">
        <f>SUM(D335/D333)</f>
        <v>0.0688622754491018</v>
      </c>
      <c r="D335" s="75">
        <f t="shared" si="64"/>
        <v>23</v>
      </c>
      <c r="E335" s="77"/>
      <c r="F335" s="77"/>
      <c r="G335" s="77"/>
      <c r="H335" s="77"/>
      <c r="I335" s="77"/>
      <c r="J335" s="77"/>
      <c r="K335" s="77"/>
      <c r="L335" s="78">
        <v>1</v>
      </c>
      <c r="M335" s="78">
        <v>9</v>
      </c>
      <c r="N335" s="78">
        <v>6</v>
      </c>
      <c r="O335" s="78">
        <v>6</v>
      </c>
      <c r="P335" s="78">
        <v>1</v>
      </c>
      <c r="Q335" s="77"/>
      <c r="R335" s="77"/>
      <c r="S335" s="77"/>
      <c r="T335" s="77"/>
      <c r="U335" s="77"/>
      <c r="V335" s="77"/>
    </row>
    <row r="336" spans="1:22" ht="14.25">
      <c r="A336" s="72">
        <v>3</v>
      </c>
      <c r="B336" s="73" t="s">
        <v>236</v>
      </c>
      <c r="C336" s="74">
        <f>SUM(D336/D333)</f>
        <v>0.10479041916167664</v>
      </c>
      <c r="D336" s="75">
        <f t="shared" si="64"/>
        <v>35</v>
      </c>
      <c r="E336" s="77"/>
      <c r="F336" s="77"/>
      <c r="G336" s="77"/>
      <c r="H336" s="77"/>
      <c r="I336" s="77"/>
      <c r="J336" s="77"/>
      <c r="K336" s="77"/>
      <c r="L336" s="78">
        <v>12</v>
      </c>
      <c r="M336" s="78">
        <v>5</v>
      </c>
      <c r="N336" s="78">
        <v>3</v>
      </c>
      <c r="O336" s="78">
        <v>5</v>
      </c>
      <c r="P336" s="78">
        <v>10</v>
      </c>
      <c r="Q336" s="77"/>
      <c r="R336" s="77"/>
      <c r="S336" s="77"/>
      <c r="T336" s="77"/>
      <c r="U336" s="77"/>
      <c r="V336" s="77"/>
    </row>
    <row r="337" spans="1:22" ht="14.25">
      <c r="A337" s="72">
        <v>4</v>
      </c>
      <c r="B337" s="73" t="s">
        <v>237</v>
      </c>
      <c r="C337" s="74">
        <f>SUM(D337/D333)</f>
        <v>0.020958083832335328</v>
      </c>
      <c r="D337" s="75">
        <f t="shared" si="64"/>
        <v>7</v>
      </c>
      <c r="E337" s="77"/>
      <c r="F337" s="77"/>
      <c r="G337" s="77"/>
      <c r="H337" s="77"/>
      <c r="I337" s="77"/>
      <c r="J337" s="77"/>
      <c r="K337" s="77"/>
      <c r="L337" s="78">
        <v>6</v>
      </c>
      <c r="M337" s="78">
        <v>0</v>
      </c>
      <c r="N337" s="78">
        <v>0</v>
      </c>
      <c r="O337" s="78">
        <v>0</v>
      </c>
      <c r="P337" s="78">
        <v>1</v>
      </c>
      <c r="Q337" s="77"/>
      <c r="R337" s="77"/>
      <c r="S337" s="77"/>
      <c r="T337" s="77"/>
      <c r="U337" s="77"/>
      <c r="V337" s="77"/>
    </row>
    <row r="338" spans="1:22" ht="14.25">
      <c r="A338" s="72">
        <v>5</v>
      </c>
      <c r="B338" s="73" t="s">
        <v>238</v>
      </c>
      <c r="C338" s="74">
        <f>SUM(D338/D333)</f>
        <v>0.017964071856287425</v>
      </c>
      <c r="D338" s="75">
        <f t="shared" si="64"/>
        <v>6</v>
      </c>
      <c r="E338" s="77"/>
      <c r="F338" s="77"/>
      <c r="G338" s="77"/>
      <c r="H338" s="77"/>
      <c r="I338" s="77"/>
      <c r="J338" s="77"/>
      <c r="K338" s="77"/>
      <c r="L338" s="78">
        <v>1</v>
      </c>
      <c r="M338" s="78">
        <v>2</v>
      </c>
      <c r="N338" s="78">
        <v>3</v>
      </c>
      <c r="O338" s="78">
        <v>0</v>
      </c>
      <c r="P338" s="78">
        <v>0</v>
      </c>
      <c r="Q338" s="77"/>
      <c r="R338" s="77"/>
      <c r="S338" s="77"/>
      <c r="T338" s="77"/>
      <c r="U338" s="77"/>
      <c r="V338" s="77"/>
    </row>
    <row r="339" spans="1:22" ht="14.25">
      <c r="A339" s="72">
        <v>6</v>
      </c>
      <c r="B339" s="73" t="s">
        <v>239</v>
      </c>
      <c r="C339" s="74">
        <f>SUM(D339/D333)</f>
        <v>0.017964071856287425</v>
      </c>
      <c r="D339" s="75">
        <f t="shared" si="64"/>
        <v>6</v>
      </c>
      <c r="E339" s="77"/>
      <c r="F339" s="77"/>
      <c r="G339" s="77"/>
      <c r="H339" s="77"/>
      <c r="I339" s="77"/>
      <c r="J339" s="77"/>
      <c r="K339" s="77"/>
      <c r="L339" s="78">
        <v>4</v>
      </c>
      <c r="M339" s="78">
        <v>0</v>
      </c>
      <c r="N339" s="78">
        <v>0</v>
      </c>
      <c r="O339" s="78">
        <v>1</v>
      </c>
      <c r="P339" s="78">
        <v>1</v>
      </c>
      <c r="Q339" s="77"/>
      <c r="R339" s="77"/>
      <c r="S339" s="77"/>
      <c r="T339" s="77"/>
      <c r="U339" s="77"/>
      <c r="V339" s="77"/>
    </row>
    <row r="340" spans="1:22" ht="14.25">
      <c r="A340" s="72">
        <v>7</v>
      </c>
      <c r="B340" s="73" t="s">
        <v>240</v>
      </c>
      <c r="C340" s="74">
        <f>SUM(D340/D333)</f>
        <v>0.041916167664670656</v>
      </c>
      <c r="D340" s="75">
        <f t="shared" si="64"/>
        <v>14</v>
      </c>
      <c r="E340" s="77"/>
      <c r="F340" s="77"/>
      <c r="G340" s="77"/>
      <c r="H340" s="77"/>
      <c r="I340" s="77"/>
      <c r="J340" s="77"/>
      <c r="K340" s="77"/>
      <c r="L340" s="78">
        <v>0</v>
      </c>
      <c r="M340" s="78">
        <v>0</v>
      </c>
      <c r="N340" s="78">
        <v>0</v>
      </c>
      <c r="O340" s="78">
        <v>3</v>
      </c>
      <c r="P340" s="78">
        <v>11</v>
      </c>
      <c r="Q340" s="77"/>
      <c r="R340" s="77"/>
      <c r="S340" s="77"/>
      <c r="T340" s="77"/>
      <c r="U340" s="77"/>
      <c r="V340" s="77"/>
    </row>
    <row r="341" spans="1:22" ht="14.25">
      <c r="A341" s="72">
        <v>8</v>
      </c>
      <c r="B341" s="73" t="s">
        <v>241</v>
      </c>
      <c r="C341" s="74">
        <f>SUM(D341/D333)</f>
        <v>0.03293413173652695</v>
      </c>
      <c r="D341" s="75">
        <f t="shared" si="64"/>
        <v>11</v>
      </c>
      <c r="E341" s="77"/>
      <c r="F341" s="77"/>
      <c r="G341" s="77"/>
      <c r="H341" s="77"/>
      <c r="I341" s="77"/>
      <c r="J341" s="77"/>
      <c r="K341" s="77"/>
      <c r="L341" s="78">
        <v>1</v>
      </c>
      <c r="M341" s="78">
        <v>2</v>
      </c>
      <c r="N341" s="78">
        <v>4</v>
      </c>
      <c r="O341" s="78">
        <v>3</v>
      </c>
      <c r="P341" s="78">
        <v>1</v>
      </c>
      <c r="Q341" s="77"/>
      <c r="R341" s="77"/>
      <c r="S341" s="77"/>
      <c r="T341" s="77"/>
      <c r="U341" s="77"/>
      <c r="V341" s="77"/>
    </row>
    <row r="342" spans="1:22" ht="14.25">
      <c r="A342" s="72">
        <v>9</v>
      </c>
      <c r="B342" s="73" t="s">
        <v>242</v>
      </c>
      <c r="C342" s="74">
        <f>SUM(D342/D333)</f>
        <v>0.0718562874251497</v>
      </c>
      <c r="D342" s="75">
        <f t="shared" si="64"/>
        <v>24</v>
      </c>
      <c r="E342" s="77"/>
      <c r="F342" s="77"/>
      <c r="G342" s="77"/>
      <c r="H342" s="77"/>
      <c r="I342" s="77"/>
      <c r="J342" s="77"/>
      <c r="K342" s="77"/>
      <c r="L342" s="78">
        <v>3</v>
      </c>
      <c r="M342" s="78">
        <v>9</v>
      </c>
      <c r="N342" s="78">
        <v>11</v>
      </c>
      <c r="O342" s="78">
        <v>0</v>
      </c>
      <c r="P342" s="78">
        <v>1</v>
      </c>
      <c r="Q342" s="77"/>
      <c r="R342" s="77"/>
      <c r="S342" s="77"/>
      <c r="T342" s="77"/>
      <c r="U342" s="77"/>
      <c r="V342" s="77"/>
    </row>
    <row r="343" spans="1:22" ht="14.25">
      <c r="A343" s="72">
        <v>10</v>
      </c>
      <c r="B343" s="73"/>
      <c r="C343" s="74">
        <f>SUM(D343/D333)</f>
        <v>0</v>
      </c>
      <c r="D343" s="75">
        <f t="shared" si="64"/>
        <v>0</v>
      </c>
      <c r="E343" s="77"/>
      <c r="F343" s="77"/>
      <c r="G343" s="77"/>
      <c r="H343" s="77"/>
      <c r="I343" s="77"/>
      <c r="J343" s="77"/>
      <c r="K343" s="77"/>
      <c r="L343" s="78"/>
      <c r="M343" s="78"/>
      <c r="N343" s="78"/>
      <c r="O343" s="78"/>
      <c r="P343" s="78"/>
      <c r="Q343" s="77"/>
      <c r="R343" s="77"/>
      <c r="S343" s="77"/>
      <c r="T343" s="77"/>
      <c r="U343" s="77"/>
      <c r="V343" s="77"/>
    </row>
    <row r="344" spans="1:22" ht="14.25">
      <c r="A344" s="72">
        <v>11</v>
      </c>
      <c r="B344" s="73"/>
      <c r="C344" s="74">
        <f>SUM(D344/D333)</f>
        <v>0</v>
      </c>
      <c r="D344" s="75">
        <f t="shared" si="64"/>
        <v>0</v>
      </c>
      <c r="E344" s="77"/>
      <c r="F344" s="77"/>
      <c r="G344" s="77"/>
      <c r="H344" s="77"/>
      <c r="I344" s="77"/>
      <c r="J344" s="77"/>
      <c r="K344" s="77"/>
      <c r="L344" s="78"/>
      <c r="M344" s="78"/>
      <c r="N344" s="78"/>
      <c r="O344" s="78"/>
      <c r="P344" s="78"/>
      <c r="Q344" s="77"/>
      <c r="R344" s="77"/>
      <c r="S344" s="77"/>
      <c r="T344" s="77"/>
      <c r="U344" s="77"/>
      <c r="V344" s="77"/>
    </row>
    <row r="345" spans="1:22" ht="14.25">
      <c r="A345" s="72">
        <v>12</v>
      </c>
      <c r="B345" s="73"/>
      <c r="C345" s="74">
        <f>SUM(D345/D333)</f>
        <v>0</v>
      </c>
      <c r="D345" s="75">
        <f t="shared" si="64"/>
        <v>0</v>
      </c>
      <c r="E345" s="77"/>
      <c r="F345" s="77"/>
      <c r="G345" s="77"/>
      <c r="H345" s="77"/>
      <c r="I345" s="77"/>
      <c r="J345" s="77"/>
      <c r="K345" s="77"/>
      <c r="L345" s="78"/>
      <c r="M345" s="78"/>
      <c r="N345" s="78"/>
      <c r="O345" s="78"/>
      <c r="P345" s="78"/>
      <c r="Q345" s="77"/>
      <c r="R345" s="77"/>
      <c r="S345" s="77"/>
      <c r="T345" s="77"/>
      <c r="U345" s="77"/>
      <c r="V345" s="77"/>
    </row>
    <row r="346" spans="1:22" ht="14.25">
      <c r="A346" s="72">
        <v>13</v>
      </c>
      <c r="B346" s="73"/>
      <c r="C346" s="74">
        <f>SUM(D346/D334)</f>
        <v>0</v>
      </c>
      <c r="D346" s="75">
        <f t="shared" si="64"/>
        <v>0</v>
      </c>
      <c r="E346" s="77"/>
      <c r="F346" s="77"/>
      <c r="G346" s="77"/>
      <c r="H346" s="77"/>
      <c r="I346" s="77"/>
      <c r="J346" s="77"/>
      <c r="K346" s="77"/>
      <c r="L346" s="78"/>
      <c r="M346" s="78"/>
      <c r="N346" s="78"/>
      <c r="O346" s="78"/>
      <c r="P346" s="78"/>
      <c r="Q346" s="77"/>
      <c r="R346" s="77"/>
      <c r="S346" s="77"/>
      <c r="T346" s="77"/>
      <c r="U346" s="77"/>
      <c r="V346" s="77"/>
    </row>
    <row r="347" spans="1:22" ht="14.25">
      <c r="A347" s="72">
        <v>14</v>
      </c>
      <c r="B347" s="73"/>
      <c r="C347" s="74">
        <f>SUM(D347/D333)</f>
        <v>0</v>
      </c>
      <c r="D347" s="75">
        <f t="shared" si="64"/>
        <v>0</v>
      </c>
      <c r="E347" s="77"/>
      <c r="F347" s="77"/>
      <c r="G347" s="77"/>
      <c r="H347" s="77"/>
      <c r="I347" s="77"/>
      <c r="J347" s="77"/>
      <c r="K347" s="77"/>
      <c r="L347" s="78"/>
      <c r="M347" s="78"/>
      <c r="N347" s="78"/>
      <c r="O347" s="78"/>
      <c r="P347" s="78"/>
      <c r="Q347" s="77"/>
      <c r="R347" s="77"/>
      <c r="S347" s="77"/>
      <c r="T347" s="77"/>
      <c r="U347" s="77"/>
      <c r="V347" s="77"/>
    </row>
    <row r="349" spans="1:22" ht="12.75">
      <c r="A349" s="142">
        <v>27</v>
      </c>
      <c r="B349" s="143" t="s">
        <v>30</v>
      </c>
      <c r="C349" s="141" t="s">
        <v>2</v>
      </c>
      <c r="D349" s="141"/>
      <c r="E349" s="67">
        <v>1</v>
      </c>
      <c r="F349" s="67">
        <v>2</v>
      </c>
      <c r="G349" s="67">
        <v>3</v>
      </c>
      <c r="H349" s="67">
        <v>4</v>
      </c>
      <c r="I349" s="67">
        <v>5</v>
      </c>
      <c r="J349" s="67">
        <v>6</v>
      </c>
      <c r="K349" s="67">
        <v>7</v>
      </c>
      <c r="L349" s="68">
        <v>8</v>
      </c>
      <c r="M349" s="68">
        <v>9</v>
      </c>
      <c r="N349" s="68">
        <v>10</v>
      </c>
      <c r="O349" s="68">
        <v>11</v>
      </c>
      <c r="P349" s="68">
        <v>12</v>
      </c>
      <c r="Q349" s="67">
        <v>13</v>
      </c>
      <c r="R349" s="67">
        <v>14</v>
      </c>
      <c r="S349" s="67">
        <v>15</v>
      </c>
      <c r="T349" s="67">
        <v>16</v>
      </c>
      <c r="U349" s="67">
        <v>17</v>
      </c>
      <c r="V349" s="67">
        <v>18</v>
      </c>
    </row>
    <row r="350" spans="1:22" ht="12.75">
      <c r="A350" s="142"/>
      <c r="B350" s="143"/>
      <c r="C350" s="141"/>
      <c r="D350" s="141"/>
      <c r="E350" s="67" t="s">
        <v>6</v>
      </c>
      <c r="F350" s="67" t="s">
        <v>7</v>
      </c>
      <c r="G350" s="67" t="s">
        <v>8</v>
      </c>
      <c r="H350" s="67" t="s">
        <v>9</v>
      </c>
      <c r="I350" s="67" t="s">
        <v>10</v>
      </c>
      <c r="J350" s="67" t="s">
        <v>11</v>
      </c>
      <c r="K350" s="67" t="s">
        <v>12</v>
      </c>
      <c r="L350" s="68" t="s">
        <v>13</v>
      </c>
      <c r="M350" s="68" t="s">
        <v>14</v>
      </c>
      <c r="N350" s="68" t="s">
        <v>15</v>
      </c>
      <c r="O350" s="68" t="s">
        <v>16</v>
      </c>
      <c r="P350" s="68" t="s">
        <v>16</v>
      </c>
      <c r="Q350" s="67" t="s">
        <v>17</v>
      </c>
      <c r="R350" s="67" t="s">
        <v>18</v>
      </c>
      <c r="S350" s="67" t="s">
        <v>19</v>
      </c>
      <c r="T350" s="67" t="s">
        <v>20</v>
      </c>
      <c r="U350" s="67" t="s">
        <v>19</v>
      </c>
      <c r="V350" s="69" t="s">
        <v>21</v>
      </c>
    </row>
    <row r="351" spans="1:22" ht="12.75">
      <c r="A351" s="142"/>
      <c r="B351" s="142" t="s">
        <v>2</v>
      </c>
      <c r="C351" s="142"/>
      <c r="D351" s="70">
        <f aca="true" t="shared" si="65" ref="D351:V351">SUM(D352:D365)</f>
        <v>448</v>
      </c>
      <c r="E351" s="71">
        <f t="shared" si="65"/>
        <v>0</v>
      </c>
      <c r="F351" s="71">
        <f t="shared" si="65"/>
        <v>0</v>
      </c>
      <c r="G351" s="71">
        <f t="shared" si="65"/>
        <v>0</v>
      </c>
      <c r="H351" s="71">
        <f t="shared" si="65"/>
        <v>0</v>
      </c>
      <c r="I351" s="71">
        <f t="shared" si="65"/>
        <v>0</v>
      </c>
      <c r="J351" s="71">
        <f t="shared" si="65"/>
        <v>0</v>
      </c>
      <c r="K351" s="71">
        <f t="shared" si="65"/>
        <v>0</v>
      </c>
      <c r="L351" s="70">
        <f t="shared" si="65"/>
        <v>70</v>
      </c>
      <c r="M351" s="70">
        <f t="shared" si="65"/>
        <v>83</v>
      </c>
      <c r="N351" s="70">
        <f t="shared" si="65"/>
        <v>155</v>
      </c>
      <c r="O351" s="70">
        <f t="shared" si="65"/>
        <v>58</v>
      </c>
      <c r="P351" s="70">
        <f t="shared" si="65"/>
        <v>82</v>
      </c>
      <c r="Q351" s="71">
        <f t="shared" si="65"/>
        <v>0</v>
      </c>
      <c r="R351" s="71">
        <f t="shared" si="65"/>
        <v>0</v>
      </c>
      <c r="S351" s="71">
        <f t="shared" si="65"/>
        <v>0</v>
      </c>
      <c r="T351" s="71">
        <f t="shared" si="65"/>
        <v>0</v>
      </c>
      <c r="U351" s="71">
        <f t="shared" si="65"/>
        <v>0</v>
      </c>
      <c r="V351" s="71">
        <f t="shared" si="65"/>
        <v>0</v>
      </c>
    </row>
    <row r="352" spans="1:22" ht="14.25">
      <c r="A352" s="72">
        <v>1</v>
      </c>
      <c r="B352" s="73" t="s">
        <v>243</v>
      </c>
      <c r="C352" s="74">
        <f>SUM(D352/D351)</f>
        <v>0.1875</v>
      </c>
      <c r="D352" s="75">
        <f aca="true" t="shared" si="66" ref="D352:D365">SUM(E352:V352)</f>
        <v>84</v>
      </c>
      <c r="E352" s="76"/>
      <c r="F352" s="77"/>
      <c r="G352" s="77"/>
      <c r="H352" s="77"/>
      <c r="I352" s="77"/>
      <c r="J352" s="77"/>
      <c r="K352" s="77"/>
      <c r="L352" s="75">
        <v>20</v>
      </c>
      <c r="M352" s="78">
        <v>15</v>
      </c>
      <c r="N352" s="78">
        <v>38</v>
      </c>
      <c r="O352" s="78">
        <v>8</v>
      </c>
      <c r="P352" s="78">
        <v>3</v>
      </c>
      <c r="Q352" s="77"/>
      <c r="R352" s="77"/>
      <c r="S352" s="77"/>
      <c r="T352" s="77"/>
      <c r="U352" s="77"/>
      <c r="V352" s="77"/>
    </row>
    <row r="353" spans="1:22" ht="14.25">
      <c r="A353" s="72">
        <v>2</v>
      </c>
      <c r="B353" s="73" t="s">
        <v>244</v>
      </c>
      <c r="C353" s="74">
        <f>SUM(D353/D351)</f>
        <v>0.3705357142857143</v>
      </c>
      <c r="D353" s="75">
        <f t="shared" si="66"/>
        <v>166</v>
      </c>
      <c r="E353" s="77"/>
      <c r="F353" s="77"/>
      <c r="G353" s="77"/>
      <c r="H353" s="77"/>
      <c r="I353" s="77"/>
      <c r="J353" s="77"/>
      <c r="K353" s="77"/>
      <c r="L353" s="78">
        <v>17</v>
      </c>
      <c r="M353" s="78">
        <v>31</v>
      </c>
      <c r="N353" s="78">
        <v>30</v>
      </c>
      <c r="O353" s="78">
        <v>41</v>
      </c>
      <c r="P353" s="78">
        <v>47</v>
      </c>
      <c r="Q353" s="77"/>
      <c r="R353" s="77"/>
      <c r="S353" s="77"/>
      <c r="T353" s="77"/>
      <c r="U353" s="77"/>
      <c r="V353" s="77"/>
    </row>
    <row r="354" spans="1:22" ht="14.25">
      <c r="A354" s="72">
        <v>3</v>
      </c>
      <c r="B354" s="73" t="s">
        <v>245</v>
      </c>
      <c r="C354" s="74">
        <f>SUM(D354/D351)</f>
        <v>0.10044642857142858</v>
      </c>
      <c r="D354" s="75">
        <f t="shared" si="66"/>
        <v>45</v>
      </c>
      <c r="E354" s="77"/>
      <c r="F354" s="77"/>
      <c r="G354" s="77"/>
      <c r="H354" s="77"/>
      <c r="I354" s="77"/>
      <c r="J354" s="77"/>
      <c r="K354" s="77"/>
      <c r="L354" s="78">
        <v>6</v>
      </c>
      <c r="M354" s="78">
        <v>11</v>
      </c>
      <c r="N354" s="78">
        <v>17</v>
      </c>
      <c r="O354" s="78">
        <v>5</v>
      </c>
      <c r="P354" s="78">
        <v>6</v>
      </c>
      <c r="Q354" s="77"/>
      <c r="R354" s="77"/>
      <c r="S354" s="77"/>
      <c r="T354" s="77"/>
      <c r="U354" s="77"/>
      <c r="V354" s="77"/>
    </row>
    <row r="355" spans="1:22" ht="14.25">
      <c r="A355" s="72">
        <v>4</v>
      </c>
      <c r="B355" s="73" t="s">
        <v>246</v>
      </c>
      <c r="C355" s="74">
        <f>SUM(D355/D351)</f>
        <v>0.09375</v>
      </c>
      <c r="D355" s="75">
        <f t="shared" si="66"/>
        <v>42</v>
      </c>
      <c r="E355" s="77"/>
      <c r="F355" s="77"/>
      <c r="G355" s="77"/>
      <c r="H355" s="77"/>
      <c r="I355" s="77"/>
      <c r="J355" s="77"/>
      <c r="K355" s="77"/>
      <c r="L355" s="78">
        <v>3</v>
      </c>
      <c r="M355" s="78">
        <v>3</v>
      </c>
      <c r="N355" s="78">
        <v>32</v>
      </c>
      <c r="O355" s="78">
        <v>3</v>
      </c>
      <c r="P355" s="78">
        <v>1</v>
      </c>
      <c r="Q355" s="77"/>
      <c r="R355" s="77"/>
      <c r="S355" s="77"/>
      <c r="T355" s="77"/>
      <c r="U355" s="77"/>
      <c r="V355" s="77"/>
    </row>
    <row r="356" spans="1:22" ht="14.25">
      <c r="A356" s="72">
        <v>5</v>
      </c>
      <c r="B356" s="73" t="s">
        <v>247</v>
      </c>
      <c r="C356" s="74">
        <f>SUM(D356/D351)</f>
        <v>0.10491071428571429</v>
      </c>
      <c r="D356" s="75">
        <f t="shared" si="66"/>
        <v>47</v>
      </c>
      <c r="E356" s="77"/>
      <c r="F356" s="77"/>
      <c r="G356" s="77"/>
      <c r="H356" s="77"/>
      <c r="I356" s="77"/>
      <c r="J356" s="77"/>
      <c r="K356" s="77"/>
      <c r="L356" s="78">
        <v>21</v>
      </c>
      <c r="M356" s="78">
        <v>7</v>
      </c>
      <c r="N356" s="78">
        <v>9</v>
      </c>
      <c r="O356" s="78">
        <v>1</v>
      </c>
      <c r="P356" s="78">
        <v>9</v>
      </c>
      <c r="Q356" s="77"/>
      <c r="R356" s="77"/>
      <c r="S356" s="77"/>
      <c r="T356" s="77"/>
      <c r="U356" s="77"/>
      <c r="V356" s="77"/>
    </row>
    <row r="357" spans="1:22" ht="14.25">
      <c r="A357" s="72">
        <v>6</v>
      </c>
      <c r="B357" s="73" t="s">
        <v>248</v>
      </c>
      <c r="C357" s="74">
        <f>SUM(D357/D351)</f>
        <v>0.08035714285714286</v>
      </c>
      <c r="D357" s="75">
        <f t="shared" si="66"/>
        <v>36</v>
      </c>
      <c r="E357" s="77"/>
      <c r="F357" s="77"/>
      <c r="G357" s="77"/>
      <c r="H357" s="77"/>
      <c r="I357" s="77"/>
      <c r="J357" s="77"/>
      <c r="K357" s="77"/>
      <c r="L357" s="78">
        <v>0</v>
      </c>
      <c r="M357" s="78">
        <v>14</v>
      </c>
      <c r="N357" s="78">
        <v>22</v>
      </c>
      <c r="O357" s="78">
        <v>0</v>
      </c>
      <c r="P357" s="78">
        <v>0</v>
      </c>
      <c r="Q357" s="77"/>
      <c r="R357" s="77"/>
      <c r="S357" s="77"/>
      <c r="T357" s="77"/>
      <c r="U357" s="77"/>
      <c r="V357" s="77"/>
    </row>
    <row r="358" spans="1:22" ht="14.25">
      <c r="A358" s="72">
        <v>7</v>
      </c>
      <c r="B358" s="73" t="s">
        <v>249</v>
      </c>
      <c r="C358" s="74">
        <f>SUM(D358/D351)</f>
        <v>0.017857142857142856</v>
      </c>
      <c r="D358" s="75">
        <f t="shared" si="66"/>
        <v>8</v>
      </c>
      <c r="E358" s="77"/>
      <c r="F358" s="77"/>
      <c r="G358" s="77"/>
      <c r="H358" s="77"/>
      <c r="I358" s="77"/>
      <c r="J358" s="77"/>
      <c r="K358" s="77"/>
      <c r="L358" s="78">
        <v>3</v>
      </c>
      <c r="M358" s="78">
        <v>1</v>
      </c>
      <c r="N358" s="78">
        <v>4</v>
      </c>
      <c r="O358" s="78">
        <v>0</v>
      </c>
      <c r="P358" s="78">
        <v>0</v>
      </c>
      <c r="Q358" s="77"/>
      <c r="R358" s="77"/>
      <c r="S358" s="77"/>
      <c r="T358" s="77"/>
      <c r="U358" s="77"/>
      <c r="V358" s="77"/>
    </row>
    <row r="359" spans="1:22" ht="14.25">
      <c r="A359" s="72">
        <v>8</v>
      </c>
      <c r="B359" s="73" t="s">
        <v>250</v>
      </c>
      <c r="C359" s="74">
        <f>SUM(D359/D351)</f>
        <v>0.044642857142857144</v>
      </c>
      <c r="D359" s="75">
        <f t="shared" si="66"/>
        <v>20</v>
      </c>
      <c r="E359" s="77"/>
      <c r="F359" s="77"/>
      <c r="G359" s="77"/>
      <c r="H359" s="77"/>
      <c r="I359" s="77"/>
      <c r="J359" s="77"/>
      <c r="K359" s="77"/>
      <c r="L359" s="78">
        <v>0</v>
      </c>
      <c r="M359" s="78">
        <v>1</v>
      </c>
      <c r="N359" s="78">
        <v>3</v>
      </c>
      <c r="O359" s="78">
        <v>0</v>
      </c>
      <c r="P359" s="78">
        <v>16</v>
      </c>
      <c r="Q359" s="77"/>
      <c r="R359" s="77"/>
      <c r="S359" s="77"/>
      <c r="T359" s="77"/>
      <c r="U359" s="77"/>
      <c r="V359" s="77"/>
    </row>
    <row r="360" spans="1:22" ht="14.25">
      <c r="A360" s="72">
        <v>9</v>
      </c>
      <c r="B360" s="73"/>
      <c r="C360" s="74">
        <f>SUM(D360/D351)</f>
        <v>0</v>
      </c>
      <c r="D360" s="75">
        <f t="shared" si="66"/>
        <v>0</v>
      </c>
      <c r="E360" s="77"/>
      <c r="F360" s="77"/>
      <c r="G360" s="77"/>
      <c r="H360" s="77"/>
      <c r="I360" s="77"/>
      <c r="J360" s="77"/>
      <c r="K360" s="77"/>
      <c r="L360" s="78"/>
      <c r="M360" s="78"/>
      <c r="N360" s="78"/>
      <c r="O360" s="78"/>
      <c r="P360" s="78"/>
      <c r="Q360" s="77"/>
      <c r="R360" s="77"/>
      <c r="S360" s="77"/>
      <c r="T360" s="77"/>
      <c r="U360" s="77"/>
      <c r="V360" s="77"/>
    </row>
    <row r="361" spans="1:22" ht="14.25">
      <c r="A361" s="72">
        <v>10</v>
      </c>
      <c r="B361" s="73"/>
      <c r="C361" s="74">
        <f>SUM(D361/D351)</f>
        <v>0</v>
      </c>
      <c r="D361" s="75">
        <f t="shared" si="66"/>
        <v>0</v>
      </c>
      <c r="E361" s="77"/>
      <c r="F361" s="77"/>
      <c r="G361" s="77"/>
      <c r="H361" s="77"/>
      <c r="I361" s="77"/>
      <c r="J361" s="77"/>
      <c r="K361" s="77"/>
      <c r="L361" s="78"/>
      <c r="M361" s="78"/>
      <c r="N361" s="78"/>
      <c r="O361" s="78"/>
      <c r="P361" s="78"/>
      <c r="Q361" s="77"/>
      <c r="R361" s="77"/>
      <c r="S361" s="77"/>
      <c r="T361" s="77"/>
      <c r="U361" s="77"/>
      <c r="V361" s="77"/>
    </row>
    <row r="362" spans="1:22" ht="14.25">
      <c r="A362" s="72">
        <v>11</v>
      </c>
      <c r="B362" s="73"/>
      <c r="C362" s="74">
        <f>SUM(D362/D351)</f>
        <v>0</v>
      </c>
      <c r="D362" s="75">
        <f t="shared" si="66"/>
        <v>0</v>
      </c>
      <c r="E362" s="77"/>
      <c r="F362" s="77"/>
      <c r="G362" s="77"/>
      <c r="H362" s="77"/>
      <c r="I362" s="77"/>
      <c r="J362" s="77"/>
      <c r="K362" s="77"/>
      <c r="L362" s="78"/>
      <c r="M362" s="78"/>
      <c r="N362" s="78"/>
      <c r="O362" s="78"/>
      <c r="P362" s="78"/>
      <c r="Q362" s="77"/>
      <c r="R362" s="77"/>
      <c r="S362" s="77"/>
      <c r="T362" s="77"/>
      <c r="U362" s="77"/>
      <c r="V362" s="77"/>
    </row>
    <row r="363" spans="1:22" ht="14.25">
      <c r="A363" s="72">
        <v>12</v>
      </c>
      <c r="B363" s="73"/>
      <c r="C363" s="74">
        <f>SUM(D363/D351)</f>
        <v>0</v>
      </c>
      <c r="D363" s="75">
        <f t="shared" si="66"/>
        <v>0</v>
      </c>
      <c r="E363" s="77"/>
      <c r="F363" s="77"/>
      <c r="G363" s="77"/>
      <c r="H363" s="77"/>
      <c r="I363" s="77"/>
      <c r="J363" s="77"/>
      <c r="K363" s="77"/>
      <c r="L363" s="78"/>
      <c r="M363" s="78"/>
      <c r="N363" s="78"/>
      <c r="O363" s="78"/>
      <c r="P363" s="78"/>
      <c r="Q363" s="77"/>
      <c r="R363" s="77"/>
      <c r="S363" s="77"/>
      <c r="T363" s="77"/>
      <c r="U363" s="77"/>
      <c r="V363" s="77"/>
    </row>
    <row r="364" spans="1:22" ht="14.25">
      <c r="A364" s="72">
        <v>13</v>
      </c>
      <c r="B364" s="73"/>
      <c r="C364" s="74">
        <f>SUM(D364/D352)</f>
        <v>0</v>
      </c>
      <c r="D364" s="75">
        <f t="shared" si="66"/>
        <v>0</v>
      </c>
      <c r="E364" s="77"/>
      <c r="F364" s="77"/>
      <c r="G364" s="77"/>
      <c r="H364" s="77"/>
      <c r="I364" s="77"/>
      <c r="J364" s="77"/>
      <c r="K364" s="77"/>
      <c r="L364" s="78"/>
      <c r="M364" s="78"/>
      <c r="N364" s="78"/>
      <c r="O364" s="78"/>
      <c r="P364" s="78"/>
      <c r="Q364" s="77"/>
      <c r="R364" s="77"/>
      <c r="S364" s="77"/>
      <c r="T364" s="77"/>
      <c r="U364" s="77"/>
      <c r="V364" s="77"/>
    </row>
    <row r="365" spans="1:22" ht="14.25">
      <c r="A365" s="72">
        <v>14</v>
      </c>
      <c r="B365" s="73"/>
      <c r="C365" s="74">
        <f>SUM(D365/D351)</f>
        <v>0</v>
      </c>
      <c r="D365" s="75">
        <f t="shared" si="66"/>
        <v>0</v>
      </c>
      <c r="E365" s="77"/>
      <c r="F365" s="77"/>
      <c r="G365" s="77"/>
      <c r="H365" s="77"/>
      <c r="I365" s="77"/>
      <c r="J365" s="77"/>
      <c r="K365" s="77"/>
      <c r="L365" s="78"/>
      <c r="M365" s="78"/>
      <c r="N365" s="78"/>
      <c r="O365" s="78"/>
      <c r="P365" s="78"/>
      <c r="Q365" s="77"/>
      <c r="R365" s="77"/>
      <c r="S365" s="77"/>
      <c r="T365" s="77"/>
      <c r="U365" s="77"/>
      <c r="V365" s="77"/>
    </row>
    <row r="367" spans="1:22" ht="12.75">
      <c r="A367" s="142">
        <v>28</v>
      </c>
      <c r="B367" s="143" t="s">
        <v>31</v>
      </c>
      <c r="C367" s="141" t="s">
        <v>2</v>
      </c>
      <c r="D367" s="141"/>
      <c r="E367" s="67">
        <v>1</v>
      </c>
      <c r="F367" s="67">
        <v>2</v>
      </c>
      <c r="G367" s="67">
        <v>3</v>
      </c>
      <c r="H367" s="67">
        <v>4</v>
      </c>
      <c r="I367" s="67">
        <v>5</v>
      </c>
      <c r="J367" s="67">
        <v>6</v>
      </c>
      <c r="K367" s="67">
        <v>7</v>
      </c>
      <c r="L367" s="68">
        <v>8</v>
      </c>
      <c r="M367" s="68">
        <v>9</v>
      </c>
      <c r="N367" s="68">
        <v>10</v>
      </c>
      <c r="O367" s="68">
        <v>11</v>
      </c>
      <c r="P367" s="68">
        <v>12</v>
      </c>
      <c r="Q367" s="67">
        <v>13</v>
      </c>
      <c r="R367" s="67">
        <v>14</v>
      </c>
      <c r="S367" s="67">
        <v>15</v>
      </c>
      <c r="T367" s="67">
        <v>16</v>
      </c>
      <c r="U367" s="67">
        <v>17</v>
      </c>
      <c r="V367" s="67">
        <v>18</v>
      </c>
    </row>
    <row r="368" spans="1:22" ht="12.75">
      <c r="A368" s="142"/>
      <c r="B368" s="143"/>
      <c r="C368" s="141"/>
      <c r="D368" s="141"/>
      <c r="E368" s="67" t="s">
        <v>6</v>
      </c>
      <c r="F368" s="67" t="s">
        <v>7</v>
      </c>
      <c r="G368" s="67" t="s">
        <v>8</v>
      </c>
      <c r="H368" s="67" t="s">
        <v>9</v>
      </c>
      <c r="I368" s="67" t="s">
        <v>10</v>
      </c>
      <c r="J368" s="67" t="s">
        <v>11</v>
      </c>
      <c r="K368" s="67" t="s">
        <v>12</v>
      </c>
      <c r="L368" s="68" t="s">
        <v>13</v>
      </c>
      <c r="M368" s="68" t="s">
        <v>14</v>
      </c>
      <c r="N368" s="68" t="s">
        <v>15</v>
      </c>
      <c r="O368" s="68" t="s">
        <v>16</v>
      </c>
      <c r="P368" s="68" t="s">
        <v>16</v>
      </c>
      <c r="Q368" s="67" t="s">
        <v>17</v>
      </c>
      <c r="R368" s="67" t="s">
        <v>18</v>
      </c>
      <c r="S368" s="67" t="s">
        <v>19</v>
      </c>
      <c r="T368" s="67" t="s">
        <v>20</v>
      </c>
      <c r="U368" s="67" t="s">
        <v>19</v>
      </c>
      <c r="V368" s="69" t="s">
        <v>21</v>
      </c>
    </row>
    <row r="369" spans="1:22" ht="12.75">
      <c r="A369" s="142"/>
      <c r="B369" s="142" t="s">
        <v>2</v>
      </c>
      <c r="C369" s="142"/>
      <c r="D369" s="70">
        <f aca="true" t="shared" si="67" ref="D369:V369">SUM(D370:D383)</f>
        <v>330</v>
      </c>
      <c r="E369" s="71">
        <f t="shared" si="67"/>
        <v>0</v>
      </c>
      <c r="F369" s="71">
        <f t="shared" si="67"/>
        <v>0</v>
      </c>
      <c r="G369" s="71">
        <f t="shared" si="67"/>
        <v>0</v>
      </c>
      <c r="H369" s="71">
        <f t="shared" si="67"/>
        <v>0</v>
      </c>
      <c r="I369" s="71">
        <f t="shared" si="67"/>
        <v>0</v>
      </c>
      <c r="J369" s="71">
        <f t="shared" si="67"/>
        <v>0</v>
      </c>
      <c r="K369" s="71">
        <f t="shared" si="67"/>
        <v>0</v>
      </c>
      <c r="L369" s="70">
        <f t="shared" si="67"/>
        <v>95</v>
      </c>
      <c r="M369" s="70">
        <f t="shared" si="67"/>
        <v>80</v>
      </c>
      <c r="N369" s="70">
        <f t="shared" si="67"/>
        <v>72</v>
      </c>
      <c r="O369" s="70">
        <f t="shared" si="67"/>
        <v>54</v>
      </c>
      <c r="P369" s="70">
        <f t="shared" si="67"/>
        <v>29</v>
      </c>
      <c r="Q369" s="71">
        <f t="shared" si="67"/>
        <v>0</v>
      </c>
      <c r="R369" s="71">
        <f t="shared" si="67"/>
        <v>0</v>
      </c>
      <c r="S369" s="71">
        <f t="shared" si="67"/>
        <v>0</v>
      </c>
      <c r="T369" s="71">
        <f t="shared" si="67"/>
        <v>0</v>
      </c>
      <c r="U369" s="71">
        <f t="shared" si="67"/>
        <v>0</v>
      </c>
      <c r="V369" s="71">
        <f t="shared" si="67"/>
        <v>0</v>
      </c>
    </row>
    <row r="370" spans="1:22" ht="14.25">
      <c r="A370" s="72">
        <v>1</v>
      </c>
      <c r="B370" s="73" t="s">
        <v>251</v>
      </c>
      <c r="C370" s="74">
        <f>SUM(D370/D369)</f>
        <v>0.42424242424242425</v>
      </c>
      <c r="D370" s="75">
        <f aca="true" t="shared" si="68" ref="D370:D383">SUM(E370:V370)</f>
        <v>140</v>
      </c>
      <c r="E370" s="76"/>
      <c r="F370" s="77"/>
      <c r="G370" s="77"/>
      <c r="H370" s="77"/>
      <c r="I370" s="77"/>
      <c r="J370" s="77"/>
      <c r="K370" s="77"/>
      <c r="L370" s="75">
        <v>45</v>
      </c>
      <c r="M370" s="78">
        <v>36</v>
      </c>
      <c r="N370" s="78">
        <v>23</v>
      </c>
      <c r="O370" s="78">
        <v>20</v>
      </c>
      <c r="P370" s="78">
        <v>16</v>
      </c>
      <c r="Q370" s="77"/>
      <c r="R370" s="77"/>
      <c r="S370" s="77"/>
      <c r="T370" s="77"/>
      <c r="U370" s="77"/>
      <c r="V370" s="77"/>
    </row>
    <row r="371" spans="1:22" ht="14.25">
      <c r="A371" s="72">
        <v>2</v>
      </c>
      <c r="B371" s="73" t="s">
        <v>252</v>
      </c>
      <c r="C371" s="74">
        <f>SUM(D371/D369)</f>
        <v>0.06060606060606061</v>
      </c>
      <c r="D371" s="75">
        <f t="shared" si="68"/>
        <v>20</v>
      </c>
      <c r="E371" s="77"/>
      <c r="F371" s="77"/>
      <c r="G371" s="77"/>
      <c r="H371" s="77"/>
      <c r="I371" s="77"/>
      <c r="J371" s="77"/>
      <c r="K371" s="77"/>
      <c r="L371" s="78">
        <v>0</v>
      </c>
      <c r="M371" s="78">
        <v>7</v>
      </c>
      <c r="N371" s="78">
        <v>10</v>
      </c>
      <c r="O371" s="78">
        <v>3</v>
      </c>
      <c r="P371" s="78">
        <v>0</v>
      </c>
      <c r="Q371" s="77"/>
      <c r="R371" s="77"/>
      <c r="S371" s="77"/>
      <c r="T371" s="77"/>
      <c r="U371" s="77"/>
      <c r="V371" s="77"/>
    </row>
    <row r="372" spans="1:22" ht="14.25">
      <c r="A372" s="72">
        <v>3</v>
      </c>
      <c r="B372" s="73" t="s">
        <v>253</v>
      </c>
      <c r="C372" s="74">
        <f>SUM(D372/D369)</f>
        <v>0.12121212121212122</v>
      </c>
      <c r="D372" s="75">
        <f t="shared" si="68"/>
        <v>40</v>
      </c>
      <c r="E372" s="77"/>
      <c r="F372" s="77"/>
      <c r="G372" s="77"/>
      <c r="H372" s="77"/>
      <c r="I372" s="77"/>
      <c r="J372" s="77"/>
      <c r="K372" s="77"/>
      <c r="L372" s="78">
        <v>2</v>
      </c>
      <c r="M372" s="78">
        <v>20</v>
      </c>
      <c r="N372" s="78">
        <v>7</v>
      </c>
      <c r="O372" s="78">
        <v>10</v>
      </c>
      <c r="P372" s="78">
        <v>1</v>
      </c>
      <c r="Q372" s="77"/>
      <c r="R372" s="77"/>
      <c r="S372" s="77"/>
      <c r="T372" s="77"/>
      <c r="U372" s="77"/>
      <c r="V372" s="77"/>
    </row>
    <row r="373" spans="1:22" ht="14.25">
      <c r="A373" s="72">
        <v>4</v>
      </c>
      <c r="B373" s="73" t="s">
        <v>254</v>
      </c>
      <c r="C373" s="74">
        <f>SUM(D373/D369)</f>
        <v>0.08787878787878788</v>
      </c>
      <c r="D373" s="75">
        <f t="shared" si="68"/>
        <v>29</v>
      </c>
      <c r="E373" s="77"/>
      <c r="F373" s="77"/>
      <c r="G373" s="77"/>
      <c r="H373" s="77"/>
      <c r="I373" s="77"/>
      <c r="J373" s="77"/>
      <c r="K373" s="77"/>
      <c r="L373" s="78">
        <v>21</v>
      </c>
      <c r="M373" s="78">
        <v>3</v>
      </c>
      <c r="N373" s="78">
        <v>2</v>
      </c>
      <c r="O373" s="78">
        <v>2</v>
      </c>
      <c r="P373" s="78">
        <v>1</v>
      </c>
      <c r="Q373" s="77"/>
      <c r="R373" s="77"/>
      <c r="S373" s="77"/>
      <c r="T373" s="77"/>
      <c r="U373" s="77"/>
      <c r="V373" s="77"/>
    </row>
    <row r="374" spans="1:22" ht="14.25">
      <c r="A374" s="72">
        <v>5</v>
      </c>
      <c r="B374" s="73" t="s">
        <v>255</v>
      </c>
      <c r="C374" s="74">
        <f>SUM(D374/D369)</f>
        <v>0.021212121212121213</v>
      </c>
      <c r="D374" s="75">
        <f t="shared" si="68"/>
        <v>7</v>
      </c>
      <c r="E374" s="77"/>
      <c r="F374" s="77"/>
      <c r="G374" s="77"/>
      <c r="H374" s="77"/>
      <c r="I374" s="77"/>
      <c r="J374" s="77"/>
      <c r="K374" s="77"/>
      <c r="L374" s="78">
        <v>1</v>
      </c>
      <c r="M374" s="78">
        <v>0</v>
      </c>
      <c r="N374" s="78">
        <v>2</v>
      </c>
      <c r="O374" s="78">
        <v>4</v>
      </c>
      <c r="P374" s="78">
        <v>0</v>
      </c>
      <c r="Q374" s="77"/>
      <c r="R374" s="77"/>
      <c r="S374" s="77"/>
      <c r="T374" s="77"/>
      <c r="U374" s="77"/>
      <c r="V374" s="77"/>
    </row>
    <row r="375" spans="1:22" ht="14.25">
      <c r="A375" s="72">
        <v>6</v>
      </c>
      <c r="B375" s="73" t="s">
        <v>256</v>
      </c>
      <c r="C375" s="74">
        <f>SUM(D375/D369)</f>
        <v>0.045454545454545456</v>
      </c>
      <c r="D375" s="75">
        <f t="shared" si="68"/>
        <v>15</v>
      </c>
      <c r="E375" s="77"/>
      <c r="F375" s="77"/>
      <c r="G375" s="77"/>
      <c r="H375" s="77"/>
      <c r="I375" s="77"/>
      <c r="J375" s="77"/>
      <c r="K375" s="77"/>
      <c r="L375" s="78">
        <v>14</v>
      </c>
      <c r="M375" s="78">
        <v>0</v>
      </c>
      <c r="N375" s="78">
        <v>1</v>
      </c>
      <c r="O375" s="78">
        <v>0</v>
      </c>
      <c r="P375" s="78">
        <v>0</v>
      </c>
      <c r="Q375" s="77"/>
      <c r="R375" s="77"/>
      <c r="S375" s="77"/>
      <c r="T375" s="77"/>
      <c r="U375" s="77"/>
      <c r="V375" s="77"/>
    </row>
    <row r="376" spans="1:22" ht="14.25">
      <c r="A376" s="72">
        <v>7</v>
      </c>
      <c r="B376" s="73" t="s">
        <v>257</v>
      </c>
      <c r="C376" s="74">
        <f>SUM(D376/D369)</f>
        <v>0.045454545454545456</v>
      </c>
      <c r="D376" s="75">
        <f t="shared" si="68"/>
        <v>15</v>
      </c>
      <c r="E376" s="77"/>
      <c r="F376" s="77"/>
      <c r="G376" s="77"/>
      <c r="H376" s="77"/>
      <c r="I376" s="77"/>
      <c r="J376" s="77"/>
      <c r="K376" s="77"/>
      <c r="L376" s="78">
        <v>1</v>
      </c>
      <c r="M376" s="78">
        <v>5</v>
      </c>
      <c r="N376" s="78">
        <v>0</v>
      </c>
      <c r="O376" s="78">
        <v>5</v>
      </c>
      <c r="P376" s="78">
        <v>4</v>
      </c>
      <c r="Q376" s="77"/>
      <c r="R376" s="77"/>
      <c r="S376" s="77"/>
      <c r="T376" s="77"/>
      <c r="U376" s="77"/>
      <c r="V376" s="77"/>
    </row>
    <row r="377" spans="1:22" ht="14.25">
      <c r="A377" s="72">
        <v>8</v>
      </c>
      <c r="B377" s="73" t="s">
        <v>258</v>
      </c>
      <c r="C377" s="74">
        <f>SUM(D377/D369)</f>
        <v>0.08787878787878788</v>
      </c>
      <c r="D377" s="75">
        <f t="shared" si="68"/>
        <v>29</v>
      </c>
      <c r="E377" s="77"/>
      <c r="F377" s="77"/>
      <c r="G377" s="77"/>
      <c r="H377" s="77"/>
      <c r="I377" s="77"/>
      <c r="J377" s="77"/>
      <c r="K377" s="77"/>
      <c r="L377" s="78">
        <v>1</v>
      </c>
      <c r="M377" s="78">
        <v>3</v>
      </c>
      <c r="N377" s="78">
        <v>23</v>
      </c>
      <c r="O377" s="78">
        <v>2</v>
      </c>
      <c r="P377" s="78">
        <v>0</v>
      </c>
      <c r="Q377" s="77"/>
      <c r="R377" s="77"/>
      <c r="S377" s="77"/>
      <c r="T377" s="77"/>
      <c r="U377" s="77"/>
      <c r="V377" s="77"/>
    </row>
    <row r="378" spans="1:22" ht="14.25">
      <c r="A378" s="72">
        <v>9</v>
      </c>
      <c r="B378" s="73" t="s">
        <v>259</v>
      </c>
      <c r="C378" s="74">
        <f>SUM(D378/D369)</f>
        <v>0.10606060606060606</v>
      </c>
      <c r="D378" s="75">
        <f t="shared" si="68"/>
        <v>35</v>
      </c>
      <c r="E378" s="77"/>
      <c r="F378" s="77"/>
      <c r="G378" s="77"/>
      <c r="H378" s="77"/>
      <c r="I378" s="77"/>
      <c r="J378" s="77"/>
      <c r="K378" s="77"/>
      <c r="L378" s="78">
        <v>10</v>
      </c>
      <c r="M378" s="78">
        <v>6</v>
      </c>
      <c r="N378" s="78">
        <v>4</v>
      </c>
      <c r="O378" s="78">
        <v>8</v>
      </c>
      <c r="P378" s="78">
        <v>7</v>
      </c>
      <c r="Q378" s="77"/>
      <c r="R378" s="77"/>
      <c r="S378" s="77"/>
      <c r="T378" s="77"/>
      <c r="U378" s="77"/>
      <c r="V378" s="77"/>
    </row>
    <row r="379" spans="1:22" ht="14.25">
      <c r="A379" s="72">
        <v>10</v>
      </c>
      <c r="B379" s="73"/>
      <c r="C379" s="74">
        <f>SUM(D379/D369)</f>
        <v>0</v>
      </c>
      <c r="D379" s="75">
        <f t="shared" si="68"/>
        <v>0</v>
      </c>
      <c r="E379" s="77"/>
      <c r="F379" s="77"/>
      <c r="G379" s="77"/>
      <c r="H379" s="77"/>
      <c r="I379" s="77"/>
      <c r="J379" s="77"/>
      <c r="K379" s="77"/>
      <c r="L379" s="78"/>
      <c r="M379" s="78"/>
      <c r="N379" s="78"/>
      <c r="O379" s="78"/>
      <c r="P379" s="78"/>
      <c r="Q379" s="77"/>
      <c r="R379" s="77"/>
      <c r="S379" s="77"/>
      <c r="T379" s="77"/>
      <c r="U379" s="77"/>
      <c r="V379" s="77"/>
    </row>
    <row r="380" spans="1:22" ht="14.25">
      <c r="A380" s="72">
        <v>11</v>
      </c>
      <c r="B380" s="73"/>
      <c r="C380" s="74">
        <f>SUM(D380/D369)</f>
        <v>0</v>
      </c>
      <c r="D380" s="75">
        <f t="shared" si="68"/>
        <v>0</v>
      </c>
      <c r="E380" s="77"/>
      <c r="F380" s="77"/>
      <c r="G380" s="77"/>
      <c r="H380" s="77"/>
      <c r="I380" s="77"/>
      <c r="J380" s="77"/>
      <c r="K380" s="77"/>
      <c r="L380" s="78"/>
      <c r="M380" s="78"/>
      <c r="N380" s="78"/>
      <c r="O380" s="78"/>
      <c r="P380" s="78"/>
      <c r="Q380" s="77"/>
      <c r="R380" s="77"/>
      <c r="S380" s="77"/>
      <c r="T380" s="77"/>
      <c r="U380" s="77"/>
      <c r="V380" s="77"/>
    </row>
    <row r="381" spans="1:22" ht="14.25">
      <c r="A381" s="72">
        <v>12</v>
      </c>
      <c r="B381" s="73"/>
      <c r="C381" s="74">
        <f>SUM(D381/D369)</f>
        <v>0</v>
      </c>
      <c r="D381" s="75">
        <f t="shared" si="68"/>
        <v>0</v>
      </c>
      <c r="E381" s="77"/>
      <c r="F381" s="77"/>
      <c r="G381" s="77"/>
      <c r="H381" s="77"/>
      <c r="I381" s="77"/>
      <c r="J381" s="77"/>
      <c r="K381" s="77"/>
      <c r="L381" s="78"/>
      <c r="M381" s="78"/>
      <c r="N381" s="78"/>
      <c r="O381" s="78"/>
      <c r="P381" s="78"/>
      <c r="Q381" s="77"/>
      <c r="R381" s="77"/>
      <c r="S381" s="77"/>
      <c r="T381" s="77"/>
      <c r="U381" s="77"/>
      <c r="V381" s="77"/>
    </row>
    <row r="382" spans="1:22" ht="14.25">
      <c r="A382" s="72">
        <v>13</v>
      </c>
      <c r="B382" s="73"/>
      <c r="C382" s="74">
        <f>SUM(D382/D370)</f>
        <v>0</v>
      </c>
      <c r="D382" s="75">
        <f t="shared" si="68"/>
        <v>0</v>
      </c>
      <c r="E382" s="77"/>
      <c r="F382" s="77"/>
      <c r="G382" s="77"/>
      <c r="H382" s="77"/>
      <c r="I382" s="77"/>
      <c r="J382" s="77"/>
      <c r="K382" s="77"/>
      <c r="L382" s="78"/>
      <c r="M382" s="78"/>
      <c r="N382" s="78"/>
      <c r="O382" s="78"/>
      <c r="P382" s="78"/>
      <c r="Q382" s="77"/>
      <c r="R382" s="77"/>
      <c r="S382" s="77"/>
      <c r="T382" s="77"/>
      <c r="U382" s="77"/>
      <c r="V382" s="77"/>
    </row>
    <row r="383" spans="1:22" ht="14.25">
      <c r="A383" s="72">
        <v>14</v>
      </c>
      <c r="B383" s="73"/>
      <c r="C383" s="74">
        <f>SUM(D383/D369)</f>
        <v>0</v>
      </c>
      <c r="D383" s="75">
        <f t="shared" si="68"/>
        <v>0</v>
      </c>
      <c r="E383" s="77"/>
      <c r="F383" s="77"/>
      <c r="G383" s="77"/>
      <c r="H383" s="77"/>
      <c r="I383" s="77"/>
      <c r="J383" s="77"/>
      <c r="K383" s="77"/>
      <c r="L383" s="78"/>
      <c r="M383" s="78"/>
      <c r="N383" s="78"/>
      <c r="O383" s="78"/>
      <c r="P383" s="78"/>
      <c r="Q383" s="77"/>
      <c r="R383" s="77"/>
      <c r="S383" s="77"/>
      <c r="T383" s="77"/>
      <c r="U383" s="77"/>
      <c r="V383" s="77"/>
    </row>
    <row r="385" spans="1:22" ht="12.75">
      <c r="A385" s="142">
        <v>29</v>
      </c>
      <c r="B385" s="143" t="s">
        <v>32</v>
      </c>
      <c r="C385" s="141" t="s">
        <v>2</v>
      </c>
      <c r="D385" s="141"/>
      <c r="E385" s="67">
        <v>1</v>
      </c>
      <c r="F385" s="67">
        <v>2</v>
      </c>
      <c r="G385" s="67">
        <v>3</v>
      </c>
      <c r="H385" s="67">
        <v>4</v>
      </c>
      <c r="I385" s="67">
        <v>5</v>
      </c>
      <c r="J385" s="67">
        <v>6</v>
      </c>
      <c r="K385" s="67">
        <v>7</v>
      </c>
      <c r="L385" s="68">
        <v>8</v>
      </c>
      <c r="M385" s="68">
        <v>9</v>
      </c>
      <c r="N385" s="68">
        <v>10</v>
      </c>
      <c r="O385" s="68">
        <v>11</v>
      </c>
      <c r="P385" s="68">
        <v>12</v>
      </c>
      <c r="Q385" s="67">
        <v>13</v>
      </c>
      <c r="R385" s="67">
        <v>14</v>
      </c>
      <c r="S385" s="67">
        <v>15</v>
      </c>
      <c r="T385" s="67">
        <v>16</v>
      </c>
      <c r="U385" s="67">
        <v>17</v>
      </c>
      <c r="V385" s="67">
        <v>18</v>
      </c>
    </row>
    <row r="386" spans="1:22" ht="12.75">
      <c r="A386" s="142"/>
      <c r="B386" s="143"/>
      <c r="C386" s="141"/>
      <c r="D386" s="141"/>
      <c r="E386" s="67" t="s">
        <v>6</v>
      </c>
      <c r="F386" s="67" t="s">
        <v>7</v>
      </c>
      <c r="G386" s="67" t="s">
        <v>8</v>
      </c>
      <c r="H386" s="67" t="s">
        <v>9</v>
      </c>
      <c r="I386" s="67" t="s">
        <v>10</v>
      </c>
      <c r="J386" s="67" t="s">
        <v>11</v>
      </c>
      <c r="K386" s="67" t="s">
        <v>12</v>
      </c>
      <c r="L386" s="68" t="s">
        <v>13</v>
      </c>
      <c r="M386" s="68" t="s">
        <v>14</v>
      </c>
      <c r="N386" s="68" t="s">
        <v>15</v>
      </c>
      <c r="O386" s="68" t="s">
        <v>16</v>
      </c>
      <c r="P386" s="68" t="s">
        <v>16</v>
      </c>
      <c r="Q386" s="67" t="s">
        <v>17</v>
      </c>
      <c r="R386" s="67" t="s">
        <v>18</v>
      </c>
      <c r="S386" s="67" t="s">
        <v>19</v>
      </c>
      <c r="T386" s="67" t="s">
        <v>20</v>
      </c>
      <c r="U386" s="67" t="s">
        <v>19</v>
      </c>
      <c r="V386" s="69" t="s">
        <v>21</v>
      </c>
    </row>
    <row r="387" spans="1:22" ht="12.75">
      <c r="A387" s="142"/>
      <c r="B387" s="142" t="s">
        <v>2</v>
      </c>
      <c r="C387" s="142"/>
      <c r="D387" s="70">
        <f aca="true" t="shared" si="69" ref="D387:V387">SUM(D388:D401)</f>
        <v>62</v>
      </c>
      <c r="E387" s="71">
        <f t="shared" si="69"/>
        <v>0</v>
      </c>
      <c r="F387" s="71">
        <f t="shared" si="69"/>
        <v>0</v>
      </c>
      <c r="G387" s="71">
        <f t="shared" si="69"/>
        <v>0</v>
      </c>
      <c r="H387" s="71">
        <f t="shared" si="69"/>
        <v>0</v>
      </c>
      <c r="I387" s="71">
        <f t="shared" si="69"/>
        <v>0</v>
      </c>
      <c r="J387" s="71">
        <f t="shared" si="69"/>
        <v>0</v>
      </c>
      <c r="K387" s="71">
        <f t="shared" si="69"/>
        <v>0</v>
      </c>
      <c r="L387" s="70">
        <f t="shared" si="69"/>
        <v>38</v>
      </c>
      <c r="M387" s="70">
        <f t="shared" si="69"/>
        <v>4</v>
      </c>
      <c r="N387" s="70">
        <f t="shared" si="69"/>
        <v>1</v>
      </c>
      <c r="O387" s="70">
        <f t="shared" si="69"/>
        <v>11</v>
      </c>
      <c r="P387" s="70">
        <f t="shared" si="69"/>
        <v>8</v>
      </c>
      <c r="Q387" s="71">
        <f t="shared" si="69"/>
        <v>0</v>
      </c>
      <c r="R387" s="71">
        <f t="shared" si="69"/>
        <v>0</v>
      </c>
      <c r="S387" s="71">
        <f t="shared" si="69"/>
        <v>0</v>
      </c>
      <c r="T387" s="71">
        <f t="shared" si="69"/>
        <v>0</v>
      </c>
      <c r="U387" s="71">
        <f t="shared" si="69"/>
        <v>0</v>
      </c>
      <c r="V387" s="71">
        <f t="shared" si="69"/>
        <v>0</v>
      </c>
    </row>
    <row r="388" spans="1:22" ht="14.25">
      <c r="A388" s="72">
        <v>1</v>
      </c>
      <c r="B388" s="73" t="s">
        <v>260</v>
      </c>
      <c r="C388" s="74">
        <f>SUM(D388/D387)</f>
        <v>0.4032258064516129</v>
      </c>
      <c r="D388" s="75">
        <f aca="true" t="shared" si="70" ref="D388:D401">SUM(E388:V388)</f>
        <v>25</v>
      </c>
      <c r="E388" s="76"/>
      <c r="F388" s="77"/>
      <c r="G388" s="77"/>
      <c r="H388" s="77"/>
      <c r="I388" s="77"/>
      <c r="J388" s="77"/>
      <c r="K388" s="77"/>
      <c r="L388" s="75">
        <v>16</v>
      </c>
      <c r="M388" s="78">
        <v>0</v>
      </c>
      <c r="N388" s="78">
        <v>0</v>
      </c>
      <c r="O388" s="78">
        <v>5</v>
      </c>
      <c r="P388" s="78">
        <v>4</v>
      </c>
      <c r="Q388" s="77"/>
      <c r="R388" s="77"/>
      <c r="S388" s="77"/>
      <c r="T388" s="77"/>
      <c r="U388" s="77"/>
      <c r="V388" s="77"/>
    </row>
    <row r="389" spans="1:22" ht="14.25">
      <c r="A389" s="72">
        <v>2</v>
      </c>
      <c r="B389" s="73" t="s">
        <v>261</v>
      </c>
      <c r="C389" s="74">
        <f>SUM(D389/D387)</f>
        <v>0.20967741935483872</v>
      </c>
      <c r="D389" s="75">
        <f t="shared" si="70"/>
        <v>13</v>
      </c>
      <c r="E389" s="77"/>
      <c r="F389" s="77"/>
      <c r="G389" s="77"/>
      <c r="H389" s="77"/>
      <c r="I389" s="77"/>
      <c r="J389" s="77"/>
      <c r="K389" s="77"/>
      <c r="L389" s="78">
        <v>7</v>
      </c>
      <c r="M389" s="78">
        <v>3</v>
      </c>
      <c r="N389" s="78">
        <v>0</v>
      </c>
      <c r="O389" s="78">
        <v>3</v>
      </c>
      <c r="P389" s="78">
        <v>0</v>
      </c>
      <c r="Q389" s="77"/>
      <c r="R389" s="77"/>
      <c r="S389" s="77"/>
      <c r="T389" s="77"/>
      <c r="U389" s="77"/>
      <c r="V389" s="77"/>
    </row>
    <row r="390" spans="1:22" ht="14.25">
      <c r="A390" s="72">
        <v>3</v>
      </c>
      <c r="B390" s="73" t="s">
        <v>262</v>
      </c>
      <c r="C390" s="74">
        <f>SUM(D390/D387)</f>
        <v>0.016129032258064516</v>
      </c>
      <c r="D390" s="75">
        <f t="shared" si="70"/>
        <v>1</v>
      </c>
      <c r="E390" s="77"/>
      <c r="F390" s="77"/>
      <c r="G390" s="77"/>
      <c r="H390" s="77"/>
      <c r="I390" s="77"/>
      <c r="J390" s="77"/>
      <c r="K390" s="77"/>
      <c r="L390" s="78">
        <v>0</v>
      </c>
      <c r="M390" s="78">
        <v>0</v>
      </c>
      <c r="N390" s="78">
        <v>1</v>
      </c>
      <c r="O390" s="78">
        <v>0</v>
      </c>
      <c r="P390" s="78">
        <v>0</v>
      </c>
      <c r="Q390" s="77"/>
      <c r="R390" s="77"/>
      <c r="S390" s="77"/>
      <c r="T390" s="77"/>
      <c r="U390" s="77"/>
      <c r="V390" s="77"/>
    </row>
    <row r="391" spans="1:22" ht="14.25">
      <c r="A391" s="72">
        <v>4</v>
      </c>
      <c r="B391" s="73" t="s">
        <v>263</v>
      </c>
      <c r="C391" s="74">
        <f>SUM(D391/D387)</f>
        <v>0.24193548387096775</v>
      </c>
      <c r="D391" s="75">
        <f t="shared" si="70"/>
        <v>15</v>
      </c>
      <c r="E391" s="77"/>
      <c r="F391" s="77"/>
      <c r="G391" s="77"/>
      <c r="H391" s="77"/>
      <c r="I391" s="77"/>
      <c r="J391" s="77"/>
      <c r="K391" s="77"/>
      <c r="L391" s="78">
        <v>12</v>
      </c>
      <c r="M391" s="78">
        <v>1</v>
      </c>
      <c r="N391" s="78">
        <v>0</v>
      </c>
      <c r="O391" s="78">
        <v>1</v>
      </c>
      <c r="P391" s="78">
        <v>1</v>
      </c>
      <c r="Q391" s="77"/>
      <c r="R391" s="77"/>
      <c r="S391" s="77"/>
      <c r="T391" s="77"/>
      <c r="U391" s="77"/>
      <c r="V391" s="77"/>
    </row>
    <row r="392" spans="1:22" ht="14.25">
      <c r="A392" s="72">
        <v>5</v>
      </c>
      <c r="B392" s="73" t="s">
        <v>264</v>
      </c>
      <c r="C392" s="74">
        <f>SUM(D392/D387)</f>
        <v>0.12903225806451613</v>
      </c>
      <c r="D392" s="75">
        <f t="shared" si="70"/>
        <v>8</v>
      </c>
      <c r="E392" s="77"/>
      <c r="F392" s="77"/>
      <c r="G392" s="77"/>
      <c r="H392" s="77"/>
      <c r="I392" s="77"/>
      <c r="J392" s="77"/>
      <c r="K392" s="77"/>
      <c r="L392" s="78">
        <v>3</v>
      </c>
      <c r="M392" s="78">
        <v>0</v>
      </c>
      <c r="N392" s="78">
        <v>0</v>
      </c>
      <c r="O392" s="78">
        <v>2</v>
      </c>
      <c r="P392" s="78">
        <v>3</v>
      </c>
      <c r="Q392" s="77"/>
      <c r="R392" s="77"/>
      <c r="S392" s="77"/>
      <c r="T392" s="77"/>
      <c r="U392" s="77"/>
      <c r="V392" s="77"/>
    </row>
    <row r="393" spans="1:22" ht="14.25">
      <c r="A393" s="72">
        <v>6</v>
      </c>
      <c r="B393" s="73"/>
      <c r="C393" s="74">
        <f>SUM(D393/D387)</f>
        <v>0</v>
      </c>
      <c r="D393" s="75">
        <f t="shared" si="70"/>
        <v>0</v>
      </c>
      <c r="E393" s="77"/>
      <c r="F393" s="77"/>
      <c r="G393" s="77"/>
      <c r="H393" s="77"/>
      <c r="I393" s="77"/>
      <c r="J393" s="77"/>
      <c r="K393" s="77"/>
      <c r="L393" s="78"/>
      <c r="M393" s="78"/>
      <c r="N393" s="78"/>
      <c r="O393" s="78"/>
      <c r="P393" s="78"/>
      <c r="Q393" s="77"/>
      <c r="R393" s="77"/>
      <c r="S393" s="77"/>
      <c r="T393" s="77"/>
      <c r="U393" s="77"/>
      <c r="V393" s="77"/>
    </row>
    <row r="394" spans="1:22" ht="14.25">
      <c r="A394" s="72">
        <v>7</v>
      </c>
      <c r="B394" s="73"/>
      <c r="C394" s="74">
        <f>SUM(D394/D387)</f>
        <v>0</v>
      </c>
      <c r="D394" s="75">
        <f t="shared" si="70"/>
        <v>0</v>
      </c>
      <c r="E394" s="77"/>
      <c r="F394" s="77"/>
      <c r="G394" s="77"/>
      <c r="H394" s="77"/>
      <c r="I394" s="77"/>
      <c r="J394" s="77"/>
      <c r="K394" s="77"/>
      <c r="L394" s="78"/>
      <c r="M394" s="78"/>
      <c r="N394" s="78"/>
      <c r="O394" s="78"/>
      <c r="P394" s="78"/>
      <c r="Q394" s="77"/>
      <c r="R394" s="77"/>
      <c r="S394" s="77"/>
      <c r="T394" s="77"/>
      <c r="U394" s="77"/>
      <c r="V394" s="77"/>
    </row>
    <row r="395" spans="1:22" ht="14.25">
      <c r="A395" s="72">
        <v>8</v>
      </c>
      <c r="B395" s="73"/>
      <c r="C395" s="74">
        <f>SUM(D395/D387)</f>
        <v>0</v>
      </c>
      <c r="D395" s="75">
        <f t="shared" si="70"/>
        <v>0</v>
      </c>
      <c r="E395" s="77"/>
      <c r="F395" s="77"/>
      <c r="G395" s="77"/>
      <c r="H395" s="77"/>
      <c r="I395" s="77"/>
      <c r="J395" s="77"/>
      <c r="K395" s="77"/>
      <c r="L395" s="78"/>
      <c r="M395" s="78"/>
      <c r="N395" s="78"/>
      <c r="O395" s="78"/>
      <c r="P395" s="78"/>
      <c r="Q395" s="77"/>
      <c r="R395" s="77"/>
      <c r="S395" s="77"/>
      <c r="T395" s="77"/>
      <c r="U395" s="77"/>
      <c r="V395" s="77"/>
    </row>
    <row r="396" spans="1:22" ht="14.25">
      <c r="A396" s="72">
        <v>9</v>
      </c>
      <c r="B396" s="73"/>
      <c r="C396" s="74">
        <f>SUM(D396/D387)</f>
        <v>0</v>
      </c>
      <c r="D396" s="75">
        <f t="shared" si="70"/>
        <v>0</v>
      </c>
      <c r="E396" s="77"/>
      <c r="F396" s="77"/>
      <c r="G396" s="77"/>
      <c r="H396" s="77"/>
      <c r="I396" s="77"/>
      <c r="J396" s="77"/>
      <c r="K396" s="77"/>
      <c r="L396" s="78"/>
      <c r="M396" s="78"/>
      <c r="N396" s="78"/>
      <c r="O396" s="78"/>
      <c r="P396" s="78"/>
      <c r="Q396" s="77"/>
      <c r="R396" s="77"/>
      <c r="S396" s="77"/>
      <c r="T396" s="77"/>
      <c r="U396" s="77"/>
      <c r="V396" s="77"/>
    </row>
    <row r="397" spans="1:22" ht="14.25">
      <c r="A397" s="72">
        <v>10</v>
      </c>
      <c r="B397" s="73"/>
      <c r="C397" s="74">
        <f>SUM(D397/D387)</f>
        <v>0</v>
      </c>
      <c r="D397" s="75">
        <f t="shared" si="70"/>
        <v>0</v>
      </c>
      <c r="E397" s="77"/>
      <c r="F397" s="77"/>
      <c r="G397" s="77"/>
      <c r="H397" s="77"/>
      <c r="I397" s="77"/>
      <c r="J397" s="77"/>
      <c r="K397" s="77"/>
      <c r="L397" s="78"/>
      <c r="M397" s="78"/>
      <c r="N397" s="78"/>
      <c r="O397" s="78"/>
      <c r="P397" s="78"/>
      <c r="Q397" s="77"/>
      <c r="R397" s="77"/>
      <c r="S397" s="77"/>
      <c r="T397" s="77"/>
      <c r="U397" s="77"/>
      <c r="V397" s="77"/>
    </row>
    <row r="398" spans="1:22" ht="14.25">
      <c r="A398" s="72">
        <v>11</v>
      </c>
      <c r="B398" s="73"/>
      <c r="C398" s="74">
        <f>SUM(D398/D387)</f>
        <v>0</v>
      </c>
      <c r="D398" s="75">
        <f t="shared" si="70"/>
        <v>0</v>
      </c>
      <c r="E398" s="77"/>
      <c r="F398" s="77"/>
      <c r="G398" s="77"/>
      <c r="H398" s="77"/>
      <c r="I398" s="77"/>
      <c r="J398" s="77"/>
      <c r="K398" s="77"/>
      <c r="L398" s="78"/>
      <c r="M398" s="78"/>
      <c r="N398" s="78"/>
      <c r="O398" s="78"/>
      <c r="P398" s="78"/>
      <c r="Q398" s="77"/>
      <c r="R398" s="77"/>
      <c r="S398" s="77"/>
      <c r="T398" s="77"/>
      <c r="U398" s="77"/>
      <c r="V398" s="77"/>
    </row>
    <row r="399" spans="1:22" ht="14.25">
      <c r="A399" s="72">
        <v>12</v>
      </c>
      <c r="B399" s="73"/>
      <c r="C399" s="74">
        <f>SUM(D399/D387)</f>
        <v>0</v>
      </c>
      <c r="D399" s="75">
        <f t="shared" si="70"/>
        <v>0</v>
      </c>
      <c r="E399" s="77"/>
      <c r="F399" s="77"/>
      <c r="G399" s="77"/>
      <c r="H399" s="77"/>
      <c r="I399" s="77"/>
      <c r="J399" s="77"/>
      <c r="K399" s="77"/>
      <c r="L399" s="78"/>
      <c r="M399" s="78"/>
      <c r="N399" s="78"/>
      <c r="O399" s="78"/>
      <c r="P399" s="78"/>
      <c r="Q399" s="77"/>
      <c r="R399" s="77"/>
      <c r="S399" s="77"/>
      <c r="T399" s="77"/>
      <c r="U399" s="77"/>
      <c r="V399" s="77"/>
    </row>
    <row r="400" spans="1:22" ht="14.25">
      <c r="A400" s="72">
        <v>13</v>
      </c>
      <c r="B400" s="73"/>
      <c r="C400" s="74">
        <f>SUM(D400/D388)</f>
        <v>0</v>
      </c>
      <c r="D400" s="75">
        <f t="shared" si="70"/>
        <v>0</v>
      </c>
      <c r="E400" s="77"/>
      <c r="F400" s="77"/>
      <c r="G400" s="77"/>
      <c r="H400" s="77"/>
      <c r="I400" s="77"/>
      <c r="J400" s="77"/>
      <c r="K400" s="77"/>
      <c r="L400" s="78"/>
      <c r="M400" s="78"/>
      <c r="N400" s="78"/>
      <c r="O400" s="78"/>
      <c r="P400" s="78"/>
      <c r="Q400" s="77"/>
      <c r="R400" s="77"/>
      <c r="S400" s="77"/>
      <c r="T400" s="77"/>
      <c r="U400" s="77"/>
      <c r="V400" s="77"/>
    </row>
    <row r="401" spans="1:22" ht="14.25">
      <c r="A401" s="72">
        <v>14</v>
      </c>
      <c r="B401" s="73"/>
      <c r="C401" s="74">
        <f>SUM(D401/D387)</f>
        <v>0</v>
      </c>
      <c r="D401" s="75">
        <f t="shared" si="70"/>
        <v>0</v>
      </c>
      <c r="E401" s="77"/>
      <c r="F401" s="77"/>
      <c r="G401" s="77"/>
      <c r="H401" s="77"/>
      <c r="I401" s="77"/>
      <c r="J401" s="77"/>
      <c r="K401" s="77"/>
      <c r="L401" s="78"/>
      <c r="M401" s="78"/>
      <c r="N401" s="78"/>
      <c r="O401" s="78"/>
      <c r="P401" s="78"/>
      <c r="Q401" s="77"/>
      <c r="R401" s="77"/>
      <c r="S401" s="77"/>
      <c r="T401" s="77"/>
      <c r="U401" s="77"/>
      <c r="V401" s="77"/>
    </row>
    <row r="403" spans="1:22" ht="12.75">
      <c r="A403" s="142">
        <v>30</v>
      </c>
      <c r="B403" s="143" t="s">
        <v>36</v>
      </c>
      <c r="C403" s="141" t="s">
        <v>2</v>
      </c>
      <c r="D403" s="141"/>
      <c r="E403" s="67">
        <v>1</v>
      </c>
      <c r="F403" s="67">
        <v>2</v>
      </c>
      <c r="G403" s="67">
        <v>3</v>
      </c>
      <c r="H403" s="67">
        <v>4</v>
      </c>
      <c r="I403" s="67">
        <v>5</v>
      </c>
      <c r="J403" s="67">
        <v>6</v>
      </c>
      <c r="K403" s="67">
        <v>7</v>
      </c>
      <c r="L403" s="68">
        <v>8</v>
      </c>
      <c r="M403" s="68">
        <v>9</v>
      </c>
      <c r="N403" s="68">
        <v>10</v>
      </c>
      <c r="O403" s="68">
        <v>11</v>
      </c>
      <c r="P403" s="68">
        <v>12</v>
      </c>
      <c r="Q403" s="67">
        <v>13</v>
      </c>
      <c r="R403" s="67">
        <v>14</v>
      </c>
      <c r="S403" s="67">
        <v>15</v>
      </c>
      <c r="T403" s="67">
        <v>16</v>
      </c>
      <c r="U403" s="67">
        <v>17</v>
      </c>
      <c r="V403" s="67">
        <v>18</v>
      </c>
    </row>
    <row r="404" spans="1:22" ht="12.75">
      <c r="A404" s="142"/>
      <c r="B404" s="143"/>
      <c r="C404" s="141"/>
      <c r="D404" s="141"/>
      <c r="E404" s="67" t="s">
        <v>6</v>
      </c>
      <c r="F404" s="67" t="s">
        <v>7</v>
      </c>
      <c r="G404" s="67" t="s">
        <v>8</v>
      </c>
      <c r="H404" s="67" t="s">
        <v>9</v>
      </c>
      <c r="I404" s="67" t="s">
        <v>10</v>
      </c>
      <c r="J404" s="67" t="s">
        <v>11</v>
      </c>
      <c r="K404" s="67" t="s">
        <v>12</v>
      </c>
      <c r="L404" s="68" t="s">
        <v>13</v>
      </c>
      <c r="M404" s="68" t="s">
        <v>14</v>
      </c>
      <c r="N404" s="68" t="s">
        <v>15</v>
      </c>
      <c r="O404" s="68" t="s">
        <v>16</v>
      </c>
      <c r="P404" s="68" t="s">
        <v>16</v>
      </c>
      <c r="Q404" s="67" t="s">
        <v>17</v>
      </c>
      <c r="R404" s="67" t="s">
        <v>18</v>
      </c>
      <c r="S404" s="67" t="s">
        <v>19</v>
      </c>
      <c r="T404" s="67" t="s">
        <v>20</v>
      </c>
      <c r="U404" s="67" t="s">
        <v>19</v>
      </c>
      <c r="V404" s="69" t="s">
        <v>21</v>
      </c>
    </row>
    <row r="405" spans="1:22" ht="12.75">
      <c r="A405" s="142"/>
      <c r="B405" s="142" t="s">
        <v>2</v>
      </c>
      <c r="C405" s="142"/>
      <c r="D405" s="70">
        <f aca="true" t="shared" si="71" ref="D405:V405">SUM(D406:D419)</f>
        <v>226</v>
      </c>
      <c r="E405" s="71">
        <f t="shared" si="71"/>
        <v>0</v>
      </c>
      <c r="F405" s="71">
        <f t="shared" si="71"/>
        <v>0</v>
      </c>
      <c r="G405" s="71">
        <f t="shared" si="71"/>
        <v>0</v>
      </c>
      <c r="H405" s="71">
        <f t="shared" si="71"/>
        <v>0</v>
      </c>
      <c r="I405" s="71">
        <f t="shared" si="71"/>
        <v>0</v>
      </c>
      <c r="J405" s="71">
        <f t="shared" si="71"/>
        <v>0</v>
      </c>
      <c r="K405" s="71">
        <f t="shared" si="71"/>
        <v>0</v>
      </c>
      <c r="L405" s="70">
        <f t="shared" si="71"/>
        <v>15</v>
      </c>
      <c r="M405" s="70">
        <f t="shared" si="71"/>
        <v>62</v>
      </c>
      <c r="N405" s="70">
        <f t="shared" si="71"/>
        <v>71</v>
      </c>
      <c r="O405" s="70">
        <f t="shared" si="71"/>
        <v>31</v>
      </c>
      <c r="P405" s="70">
        <f t="shared" si="71"/>
        <v>47</v>
      </c>
      <c r="Q405" s="71">
        <f t="shared" si="71"/>
        <v>0</v>
      </c>
      <c r="R405" s="71">
        <f t="shared" si="71"/>
        <v>0</v>
      </c>
      <c r="S405" s="71">
        <f t="shared" si="71"/>
        <v>0</v>
      </c>
      <c r="T405" s="71">
        <f t="shared" si="71"/>
        <v>0</v>
      </c>
      <c r="U405" s="71">
        <f t="shared" si="71"/>
        <v>0</v>
      </c>
      <c r="V405" s="71">
        <f t="shared" si="71"/>
        <v>0</v>
      </c>
    </row>
    <row r="406" spans="1:22" ht="14.25">
      <c r="A406" s="72">
        <v>1</v>
      </c>
      <c r="B406" s="73" t="s">
        <v>265</v>
      </c>
      <c r="C406" s="74">
        <f>SUM(D406/D405)</f>
        <v>0.12831858407079647</v>
      </c>
      <c r="D406" s="75">
        <f aca="true" t="shared" si="72" ref="D406:D419">SUM(E406:V406)</f>
        <v>29</v>
      </c>
      <c r="E406" s="76"/>
      <c r="F406" s="77"/>
      <c r="G406" s="77"/>
      <c r="H406" s="77"/>
      <c r="I406" s="77"/>
      <c r="J406" s="77"/>
      <c r="K406" s="77"/>
      <c r="L406" s="75">
        <v>5</v>
      </c>
      <c r="M406" s="78">
        <v>3</v>
      </c>
      <c r="N406" s="78">
        <v>5</v>
      </c>
      <c r="O406" s="78">
        <v>1</v>
      </c>
      <c r="P406" s="78">
        <v>15</v>
      </c>
      <c r="Q406" s="77"/>
      <c r="R406" s="77"/>
      <c r="S406" s="77"/>
      <c r="T406" s="77"/>
      <c r="U406" s="77"/>
      <c r="V406" s="77"/>
    </row>
    <row r="407" spans="1:22" ht="14.25">
      <c r="A407" s="72">
        <v>2</v>
      </c>
      <c r="B407" s="73" t="s">
        <v>266</v>
      </c>
      <c r="C407" s="74">
        <f>SUM(D407/D405)</f>
        <v>0.11061946902654868</v>
      </c>
      <c r="D407" s="75">
        <f t="shared" si="72"/>
        <v>25</v>
      </c>
      <c r="E407" s="77"/>
      <c r="F407" s="77"/>
      <c r="G407" s="77"/>
      <c r="H407" s="77"/>
      <c r="I407" s="77"/>
      <c r="J407" s="77"/>
      <c r="K407" s="77"/>
      <c r="L407" s="78">
        <v>2</v>
      </c>
      <c r="M407" s="78">
        <v>8</v>
      </c>
      <c r="N407" s="78">
        <v>11</v>
      </c>
      <c r="O407" s="78">
        <v>2</v>
      </c>
      <c r="P407" s="78">
        <v>2</v>
      </c>
      <c r="Q407" s="77"/>
      <c r="R407" s="77"/>
      <c r="S407" s="77"/>
      <c r="T407" s="77"/>
      <c r="U407" s="77"/>
      <c r="V407" s="77"/>
    </row>
    <row r="408" spans="1:22" ht="14.25">
      <c r="A408" s="72">
        <v>3</v>
      </c>
      <c r="B408" s="73" t="s">
        <v>267</v>
      </c>
      <c r="C408" s="74">
        <f>SUM(D408/D405)</f>
        <v>0.017699115044247787</v>
      </c>
      <c r="D408" s="75">
        <f t="shared" si="72"/>
        <v>4</v>
      </c>
      <c r="E408" s="77"/>
      <c r="F408" s="77"/>
      <c r="G408" s="77"/>
      <c r="H408" s="77"/>
      <c r="I408" s="77"/>
      <c r="J408" s="77"/>
      <c r="K408" s="77"/>
      <c r="L408" s="78">
        <v>2</v>
      </c>
      <c r="M408" s="78">
        <v>0</v>
      </c>
      <c r="N408" s="78">
        <v>0</v>
      </c>
      <c r="O408" s="78">
        <v>1</v>
      </c>
      <c r="P408" s="78">
        <v>1</v>
      </c>
      <c r="Q408" s="77"/>
      <c r="R408" s="77"/>
      <c r="S408" s="77"/>
      <c r="T408" s="77"/>
      <c r="U408" s="77"/>
      <c r="V408" s="77"/>
    </row>
    <row r="409" spans="1:22" ht="14.25">
      <c r="A409" s="72">
        <v>4</v>
      </c>
      <c r="B409" s="73" t="s">
        <v>268</v>
      </c>
      <c r="C409" s="74">
        <f>SUM(D409/D405)</f>
        <v>0.10619469026548672</v>
      </c>
      <c r="D409" s="75">
        <f t="shared" si="72"/>
        <v>24</v>
      </c>
      <c r="E409" s="77"/>
      <c r="F409" s="77"/>
      <c r="G409" s="77"/>
      <c r="H409" s="77"/>
      <c r="I409" s="77"/>
      <c r="J409" s="77"/>
      <c r="K409" s="77"/>
      <c r="L409" s="78">
        <v>0</v>
      </c>
      <c r="M409" s="78">
        <v>3</v>
      </c>
      <c r="N409" s="78">
        <v>17</v>
      </c>
      <c r="O409" s="78">
        <v>3</v>
      </c>
      <c r="P409" s="78">
        <v>1</v>
      </c>
      <c r="Q409" s="77"/>
      <c r="R409" s="77"/>
      <c r="S409" s="77"/>
      <c r="T409" s="77"/>
      <c r="U409" s="77"/>
      <c r="V409" s="77"/>
    </row>
    <row r="410" spans="1:22" ht="14.25">
      <c r="A410" s="72">
        <v>5</v>
      </c>
      <c r="B410" s="73" t="s">
        <v>269</v>
      </c>
      <c r="C410" s="74">
        <f>SUM(D410/D405)</f>
        <v>0.1902654867256637</v>
      </c>
      <c r="D410" s="75">
        <f t="shared" si="72"/>
        <v>43</v>
      </c>
      <c r="E410" s="77"/>
      <c r="F410" s="77"/>
      <c r="G410" s="77"/>
      <c r="H410" s="77"/>
      <c r="I410" s="77"/>
      <c r="J410" s="77"/>
      <c r="K410" s="77"/>
      <c r="L410" s="78">
        <v>0</v>
      </c>
      <c r="M410" s="78">
        <v>17</v>
      </c>
      <c r="N410" s="78">
        <v>23</v>
      </c>
      <c r="O410" s="78">
        <v>2</v>
      </c>
      <c r="P410" s="78">
        <v>1</v>
      </c>
      <c r="Q410" s="77"/>
      <c r="R410" s="77"/>
      <c r="S410" s="77"/>
      <c r="T410" s="77"/>
      <c r="U410" s="77"/>
      <c r="V410" s="77"/>
    </row>
    <row r="411" spans="1:22" ht="14.25">
      <c r="A411" s="72">
        <v>6</v>
      </c>
      <c r="B411" s="73" t="s">
        <v>270</v>
      </c>
      <c r="C411" s="74">
        <f>SUM(D411/D405)</f>
        <v>0.21238938053097345</v>
      </c>
      <c r="D411" s="75">
        <f t="shared" si="72"/>
        <v>48</v>
      </c>
      <c r="E411" s="77"/>
      <c r="F411" s="77"/>
      <c r="G411" s="77"/>
      <c r="H411" s="77"/>
      <c r="I411" s="77"/>
      <c r="J411" s="77"/>
      <c r="K411" s="77"/>
      <c r="L411" s="78">
        <v>3</v>
      </c>
      <c r="M411" s="78">
        <v>3</v>
      </c>
      <c r="N411" s="78">
        <v>2</v>
      </c>
      <c r="O411" s="78">
        <v>16</v>
      </c>
      <c r="P411" s="78">
        <v>24</v>
      </c>
      <c r="Q411" s="77"/>
      <c r="R411" s="77"/>
      <c r="S411" s="77"/>
      <c r="T411" s="77"/>
      <c r="U411" s="77"/>
      <c r="V411" s="77"/>
    </row>
    <row r="412" spans="1:22" ht="14.25">
      <c r="A412" s="72">
        <v>7</v>
      </c>
      <c r="B412" s="73" t="s">
        <v>271</v>
      </c>
      <c r="C412" s="74">
        <f>SUM(D412/D405)</f>
        <v>0.030973451327433628</v>
      </c>
      <c r="D412" s="75">
        <f t="shared" si="72"/>
        <v>7</v>
      </c>
      <c r="E412" s="77"/>
      <c r="F412" s="77"/>
      <c r="G412" s="77"/>
      <c r="H412" s="77"/>
      <c r="I412" s="77"/>
      <c r="J412" s="77"/>
      <c r="K412" s="77"/>
      <c r="L412" s="78">
        <v>1</v>
      </c>
      <c r="M412" s="78">
        <v>1</v>
      </c>
      <c r="N412" s="78">
        <v>2</v>
      </c>
      <c r="O412" s="78">
        <v>3</v>
      </c>
      <c r="P412" s="78">
        <v>0</v>
      </c>
      <c r="Q412" s="77"/>
      <c r="R412" s="77"/>
      <c r="S412" s="77"/>
      <c r="T412" s="77"/>
      <c r="U412" s="77"/>
      <c r="V412" s="77"/>
    </row>
    <row r="413" spans="1:22" ht="14.25">
      <c r="A413" s="72">
        <v>8</v>
      </c>
      <c r="B413" s="73" t="s">
        <v>272</v>
      </c>
      <c r="C413" s="74">
        <f>SUM(D413/D405)</f>
        <v>0.09292035398230089</v>
      </c>
      <c r="D413" s="75">
        <f t="shared" si="72"/>
        <v>21</v>
      </c>
      <c r="E413" s="77"/>
      <c r="F413" s="77"/>
      <c r="G413" s="77"/>
      <c r="H413" s="77"/>
      <c r="I413" s="77"/>
      <c r="J413" s="77"/>
      <c r="K413" s="77"/>
      <c r="L413" s="78">
        <v>2</v>
      </c>
      <c r="M413" s="78">
        <v>12</v>
      </c>
      <c r="N413" s="78">
        <v>6</v>
      </c>
      <c r="O413" s="78">
        <v>1</v>
      </c>
      <c r="P413" s="78">
        <v>0</v>
      </c>
      <c r="Q413" s="77"/>
      <c r="R413" s="77"/>
      <c r="S413" s="77"/>
      <c r="T413" s="77"/>
      <c r="U413" s="77"/>
      <c r="V413" s="77"/>
    </row>
    <row r="414" spans="1:22" ht="14.25">
      <c r="A414" s="72">
        <v>9</v>
      </c>
      <c r="B414" s="73" t="s">
        <v>273</v>
      </c>
      <c r="C414" s="74">
        <f>SUM(D414/D405)</f>
        <v>0.01327433628318584</v>
      </c>
      <c r="D414" s="75">
        <f t="shared" si="72"/>
        <v>3</v>
      </c>
      <c r="E414" s="77"/>
      <c r="F414" s="77"/>
      <c r="G414" s="77"/>
      <c r="H414" s="77"/>
      <c r="I414" s="77"/>
      <c r="J414" s="77"/>
      <c r="K414" s="77"/>
      <c r="L414" s="78">
        <v>0</v>
      </c>
      <c r="M414" s="78">
        <v>0</v>
      </c>
      <c r="N414" s="78">
        <v>3</v>
      </c>
      <c r="O414" s="78">
        <v>0</v>
      </c>
      <c r="P414" s="78">
        <v>0</v>
      </c>
      <c r="Q414" s="77"/>
      <c r="R414" s="77"/>
      <c r="S414" s="77"/>
      <c r="T414" s="77"/>
      <c r="U414" s="77"/>
      <c r="V414" s="77"/>
    </row>
    <row r="415" spans="1:22" ht="14.25">
      <c r="A415" s="72">
        <v>10</v>
      </c>
      <c r="B415" s="73" t="s">
        <v>274</v>
      </c>
      <c r="C415" s="74">
        <f>SUM(D415/D405)</f>
        <v>0.09734513274336283</v>
      </c>
      <c r="D415" s="75">
        <f t="shared" si="72"/>
        <v>22</v>
      </c>
      <c r="E415" s="77"/>
      <c r="F415" s="77"/>
      <c r="G415" s="77"/>
      <c r="H415" s="77"/>
      <c r="I415" s="77"/>
      <c r="J415" s="77"/>
      <c r="K415" s="77"/>
      <c r="L415" s="78">
        <v>0</v>
      </c>
      <c r="M415" s="78">
        <v>15</v>
      </c>
      <c r="N415" s="78">
        <v>2</v>
      </c>
      <c r="O415" s="78">
        <v>2</v>
      </c>
      <c r="P415" s="78">
        <v>3</v>
      </c>
      <c r="Q415" s="77"/>
      <c r="R415" s="77"/>
      <c r="S415" s="77"/>
      <c r="T415" s="77"/>
      <c r="U415" s="77"/>
      <c r="V415" s="77"/>
    </row>
    <row r="416" spans="1:22" ht="14.25">
      <c r="A416" s="72">
        <v>11</v>
      </c>
      <c r="B416" s="73"/>
      <c r="C416" s="74">
        <f>SUM(D416/D405)</f>
        <v>0</v>
      </c>
      <c r="D416" s="75">
        <f t="shared" si="72"/>
        <v>0</v>
      </c>
      <c r="E416" s="77"/>
      <c r="F416" s="77"/>
      <c r="G416" s="77"/>
      <c r="H416" s="77"/>
      <c r="I416" s="77"/>
      <c r="J416" s="77"/>
      <c r="K416" s="77"/>
      <c r="L416" s="78"/>
      <c r="M416" s="78"/>
      <c r="N416" s="78"/>
      <c r="O416" s="78"/>
      <c r="P416" s="78"/>
      <c r="Q416" s="77"/>
      <c r="R416" s="77"/>
      <c r="S416" s="77"/>
      <c r="T416" s="77"/>
      <c r="U416" s="77"/>
      <c r="V416" s="77"/>
    </row>
    <row r="417" spans="1:22" ht="14.25">
      <c r="A417" s="72">
        <v>12</v>
      </c>
      <c r="B417" s="73"/>
      <c r="C417" s="74">
        <f>SUM(D417/D405)</f>
        <v>0</v>
      </c>
      <c r="D417" s="75">
        <f t="shared" si="72"/>
        <v>0</v>
      </c>
      <c r="E417" s="77"/>
      <c r="F417" s="77"/>
      <c r="G417" s="77"/>
      <c r="H417" s="77"/>
      <c r="I417" s="77"/>
      <c r="J417" s="77"/>
      <c r="K417" s="77"/>
      <c r="L417" s="78"/>
      <c r="M417" s="78"/>
      <c r="N417" s="78"/>
      <c r="O417" s="78"/>
      <c r="P417" s="78"/>
      <c r="Q417" s="77"/>
      <c r="R417" s="77"/>
      <c r="S417" s="77"/>
      <c r="T417" s="77"/>
      <c r="U417" s="77"/>
      <c r="V417" s="77"/>
    </row>
    <row r="418" spans="1:22" ht="14.25">
      <c r="A418" s="72">
        <v>13</v>
      </c>
      <c r="B418" s="73"/>
      <c r="C418" s="74">
        <f>SUM(D418/D406)</f>
        <v>0</v>
      </c>
      <c r="D418" s="75">
        <f t="shared" si="72"/>
        <v>0</v>
      </c>
      <c r="E418" s="77"/>
      <c r="F418" s="77"/>
      <c r="G418" s="77"/>
      <c r="H418" s="77"/>
      <c r="I418" s="77"/>
      <c r="J418" s="77"/>
      <c r="K418" s="77"/>
      <c r="L418" s="78"/>
      <c r="M418" s="78"/>
      <c r="N418" s="78"/>
      <c r="O418" s="78"/>
      <c r="P418" s="78"/>
      <c r="Q418" s="77"/>
      <c r="R418" s="77"/>
      <c r="S418" s="77"/>
      <c r="T418" s="77"/>
      <c r="U418" s="77"/>
      <c r="V418" s="77"/>
    </row>
    <row r="419" spans="1:22" ht="14.25">
      <c r="A419" s="72">
        <v>14</v>
      </c>
      <c r="B419" s="73"/>
      <c r="C419" s="74">
        <f>SUM(D419/D405)</f>
        <v>0</v>
      </c>
      <c r="D419" s="75">
        <f t="shared" si="72"/>
        <v>0</v>
      </c>
      <c r="E419" s="77"/>
      <c r="F419" s="77"/>
      <c r="G419" s="77"/>
      <c r="H419" s="77"/>
      <c r="I419" s="77"/>
      <c r="J419" s="77"/>
      <c r="K419" s="77"/>
      <c r="L419" s="78"/>
      <c r="M419" s="78"/>
      <c r="N419" s="78"/>
      <c r="O419" s="78"/>
      <c r="P419" s="78"/>
      <c r="Q419" s="77"/>
      <c r="R419" s="77"/>
      <c r="S419" s="77"/>
      <c r="T419" s="77"/>
      <c r="U419" s="77"/>
      <c r="V419" s="77"/>
    </row>
    <row r="421" spans="1:22" ht="20.25">
      <c r="A421" s="133" t="s">
        <v>1</v>
      </c>
      <c r="B421" s="133"/>
      <c r="C421" s="59" t="s">
        <v>104</v>
      </c>
      <c r="D421" s="59">
        <v>3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2.75" customHeight="1">
      <c r="A422" s="144">
        <v>1</v>
      </c>
      <c r="B422" s="145" t="s">
        <v>26</v>
      </c>
      <c r="C422" s="146" t="s">
        <v>2</v>
      </c>
      <c r="D422" s="146"/>
      <c r="E422" s="82">
        <v>1</v>
      </c>
      <c r="F422" s="82">
        <v>2</v>
      </c>
      <c r="G422" s="82">
        <v>3</v>
      </c>
      <c r="H422" s="82">
        <v>4</v>
      </c>
      <c r="I422" s="82">
        <v>5</v>
      </c>
      <c r="J422" s="82">
        <v>6</v>
      </c>
      <c r="K422" s="2">
        <v>7</v>
      </c>
      <c r="L422" s="2">
        <v>8</v>
      </c>
      <c r="M422" s="2">
        <v>9</v>
      </c>
      <c r="N422" s="2">
        <v>10</v>
      </c>
      <c r="O422" s="2">
        <v>11</v>
      </c>
      <c r="P422" s="2">
        <v>12</v>
      </c>
      <c r="Q422" s="2">
        <v>13</v>
      </c>
      <c r="R422" s="2">
        <v>14</v>
      </c>
      <c r="S422" s="2">
        <v>15</v>
      </c>
      <c r="T422" s="2">
        <v>16</v>
      </c>
      <c r="U422" s="2">
        <v>17</v>
      </c>
      <c r="V422" s="82">
        <v>18</v>
      </c>
    </row>
    <row r="423" spans="1:22" ht="12.75" customHeight="1">
      <c r="A423" s="144"/>
      <c r="B423" s="145"/>
      <c r="C423" s="146"/>
      <c r="D423" s="146"/>
      <c r="E423" s="82" t="s">
        <v>6</v>
      </c>
      <c r="F423" s="82" t="s">
        <v>7</v>
      </c>
      <c r="G423" s="82" t="s">
        <v>8</v>
      </c>
      <c r="H423" s="82" t="s">
        <v>9</v>
      </c>
      <c r="I423" s="82" t="s">
        <v>10</v>
      </c>
      <c r="J423" s="82" t="s">
        <v>11</v>
      </c>
      <c r="K423" s="2" t="s">
        <v>12</v>
      </c>
      <c r="L423" s="2" t="s">
        <v>13</v>
      </c>
      <c r="M423" s="2" t="s">
        <v>14</v>
      </c>
      <c r="N423" s="2" t="s">
        <v>15</v>
      </c>
      <c r="O423" s="2" t="s">
        <v>16</v>
      </c>
      <c r="P423" s="2" t="s">
        <v>16</v>
      </c>
      <c r="Q423" s="2" t="s">
        <v>17</v>
      </c>
      <c r="R423" s="2" t="s">
        <v>18</v>
      </c>
      <c r="S423" s="2" t="s">
        <v>19</v>
      </c>
      <c r="T423" s="2" t="s">
        <v>20</v>
      </c>
      <c r="U423" s="2" t="s">
        <v>19</v>
      </c>
      <c r="V423" s="83" t="s">
        <v>21</v>
      </c>
    </row>
    <row r="424" spans="1:22" ht="12.75" customHeight="1">
      <c r="A424" s="144"/>
      <c r="B424" s="147" t="s">
        <v>2</v>
      </c>
      <c r="C424" s="147"/>
      <c r="D424" s="84">
        <f aca="true" t="shared" si="73" ref="D424:V424">SUM(D425:D436)</f>
        <v>660</v>
      </c>
      <c r="E424" s="84">
        <f t="shared" si="73"/>
        <v>84</v>
      </c>
      <c r="F424" s="84">
        <f t="shared" si="73"/>
        <v>100</v>
      </c>
      <c r="G424" s="84">
        <f t="shared" si="73"/>
        <v>152</v>
      </c>
      <c r="H424" s="84">
        <f t="shared" si="73"/>
        <v>163</v>
      </c>
      <c r="I424" s="84">
        <f t="shared" si="73"/>
        <v>84</v>
      </c>
      <c r="J424" s="84">
        <f t="shared" si="73"/>
        <v>76</v>
      </c>
      <c r="K424" s="85">
        <f t="shared" si="73"/>
        <v>0</v>
      </c>
      <c r="L424" s="85">
        <f t="shared" si="73"/>
        <v>0</v>
      </c>
      <c r="M424" s="85">
        <f t="shared" si="73"/>
        <v>0</v>
      </c>
      <c r="N424" s="85">
        <f t="shared" si="73"/>
        <v>0</v>
      </c>
      <c r="O424" s="85">
        <f t="shared" si="73"/>
        <v>0</v>
      </c>
      <c r="P424" s="85">
        <f t="shared" si="73"/>
        <v>0</v>
      </c>
      <c r="Q424" s="85">
        <f t="shared" si="73"/>
        <v>0</v>
      </c>
      <c r="R424" s="85">
        <f t="shared" si="73"/>
        <v>0</v>
      </c>
      <c r="S424" s="85">
        <f t="shared" si="73"/>
        <v>0</v>
      </c>
      <c r="T424" s="85">
        <f t="shared" si="73"/>
        <v>0</v>
      </c>
      <c r="U424" s="85">
        <f t="shared" si="73"/>
        <v>0</v>
      </c>
      <c r="V424" s="84">
        <f t="shared" si="73"/>
        <v>1</v>
      </c>
    </row>
    <row r="425" spans="1:22" ht="14.25">
      <c r="A425" s="86">
        <v>1</v>
      </c>
      <c r="B425" s="87" t="s">
        <v>275</v>
      </c>
      <c r="C425" s="88">
        <f>SUM(D425/D424)</f>
        <v>0.2681818181818182</v>
      </c>
      <c r="D425" s="89">
        <f aca="true" t="shared" si="74" ref="D425:D436">SUM(E425:V425)</f>
        <v>177</v>
      </c>
      <c r="E425" s="89">
        <v>10</v>
      </c>
      <c r="F425" s="90">
        <v>27</v>
      </c>
      <c r="G425" s="90">
        <v>47</v>
      </c>
      <c r="H425" s="90">
        <v>34</v>
      </c>
      <c r="I425" s="90">
        <v>40</v>
      </c>
      <c r="J425" s="90">
        <v>18</v>
      </c>
      <c r="K425" s="4"/>
      <c r="L425" s="10"/>
      <c r="M425" s="4"/>
      <c r="N425" s="4"/>
      <c r="O425" s="4"/>
      <c r="P425" s="4"/>
      <c r="Q425" s="4"/>
      <c r="R425" s="4"/>
      <c r="S425" s="4"/>
      <c r="T425" s="4"/>
      <c r="U425" s="4"/>
      <c r="V425" s="90">
        <v>1</v>
      </c>
    </row>
    <row r="426" spans="1:22" ht="14.25">
      <c r="A426" s="86">
        <v>2</v>
      </c>
      <c r="B426" s="87" t="s">
        <v>276</v>
      </c>
      <c r="C426" s="88">
        <f>SUM(D426/D424)</f>
        <v>0.21515151515151515</v>
      </c>
      <c r="D426" s="89">
        <f t="shared" si="74"/>
        <v>142</v>
      </c>
      <c r="E426" s="90">
        <v>18</v>
      </c>
      <c r="F426" s="90">
        <v>22</v>
      </c>
      <c r="G426" s="90">
        <v>34</v>
      </c>
      <c r="H426" s="90">
        <v>49</v>
      </c>
      <c r="I426" s="90">
        <v>11</v>
      </c>
      <c r="J426" s="90">
        <v>8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90">
        <v>0</v>
      </c>
    </row>
    <row r="427" spans="1:22" ht="14.25">
      <c r="A427" s="86">
        <v>3</v>
      </c>
      <c r="B427" s="87" t="s">
        <v>277</v>
      </c>
      <c r="C427" s="88">
        <f>SUM(D427/D424)</f>
        <v>0.06060606060606061</v>
      </c>
      <c r="D427" s="89">
        <f t="shared" si="74"/>
        <v>40</v>
      </c>
      <c r="E427" s="90">
        <v>1</v>
      </c>
      <c r="F427" s="90">
        <v>15</v>
      </c>
      <c r="G427" s="90">
        <v>13</v>
      </c>
      <c r="H427" s="90">
        <v>1</v>
      </c>
      <c r="I427" s="90">
        <v>4</v>
      </c>
      <c r="J427" s="90">
        <v>6</v>
      </c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90">
        <v>0</v>
      </c>
    </row>
    <row r="428" spans="1:22" ht="14.25">
      <c r="A428" s="86">
        <v>4</v>
      </c>
      <c r="B428" s="87" t="s">
        <v>278</v>
      </c>
      <c r="C428" s="88">
        <f>SUM(D428/D424)</f>
        <v>0.04393939393939394</v>
      </c>
      <c r="D428" s="89">
        <f t="shared" si="74"/>
        <v>29</v>
      </c>
      <c r="E428" s="90">
        <v>11</v>
      </c>
      <c r="F428" s="90">
        <v>9</v>
      </c>
      <c r="G428" s="90">
        <v>2</v>
      </c>
      <c r="H428" s="90">
        <v>5</v>
      </c>
      <c r="I428" s="90">
        <v>1</v>
      </c>
      <c r="J428" s="90">
        <v>1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90">
        <v>0</v>
      </c>
    </row>
    <row r="429" spans="1:22" ht="14.25">
      <c r="A429" s="86">
        <v>5</v>
      </c>
      <c r="B429" s="87" t="s">
        <v>279</v>
      </c>
      <c r="C429" s="88">
        <f>SUM(D429/D424)</f>
        <v>0.07878787878787878</v>
      </c>
      <c r="D429" s="89">
        <f t="shared" si="74"/>
        <v>52</v>
      </c>
      <c r="E429" s="90">
        <v>13</v>
      </c>
      <c r="F429" s="90">
        <v>5</v>
      </c>
      <c r="G429" s="90">
        <v>18</v>
      </c>
      <c r="H429" s="90">
        <v>11</v>
      </c>
      <c r="I429" s="90">
        <v>2</v>
      </c>
      <c r="J429" s="90">
        <v>3</v>
      </c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90">
        <v>0</v>
      </c>
    </row>
    <row r="430" spans="1:22" ht="14.25">
      <c r="A430" s="86">
        <v>6</v>
      </c>
      <c r="B430" s="87" t="s">
        <v>280</v>
      </c>
      <c r="C430" s="88">
        <f>SUM(D430/D424)</f>
        <v>0.024242424242424242</v>
      </c>
      <c r="D430" s="89">
        <f t="shared" si="74"/>
        <v>16</v>
      </c>
      <c r="E430" s="90">
        <v>1</v>
      </c>
      <c r="F430" s="90">
        <v>2</v>
      </c>
      <c r="G430" s="90">
        <v>0</v>
      </c>
      <c r="H430" s="90">
        <v>9</v>
      </c>
      <c r="I430" s="90">
        <v>4</v>
      </c>
      <c r="J430" s="90">
        <v>0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90">
        <v>0</v>
      </c>
    </row>
    <row r="431" spans="1:22" ht="14.25">
      <c r="A431" s="86">
        <v>7</v>
      </c>
      <c r="B431" s="87" t="s">
        <v>281</v>
      </c>
      <c r="C431" s="88">
        <f>SUM(D431/D424)</f>
        <v>0.08636363636363636</v>
      </c>
      <c r="D431" s="89">
        <f t="shared" si="74"/>
        <v>57</v>
      </c>
      <c r="E431" s="90">
        <v>5</v>
      </c>
      <c r="F431" s="90">
        <v>6</v>
      </c>
      <c r="G431" s="90">
        <v>13</v>
      </c>
      <c r="H431" s="90">
        <v>29</v>
      </c>
      <c r="I431" s="90">
        <v>2</v>
      </c>
      <c r="J431" s="90">
        <v>2</v>
      </c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90">
        <v>0</v>
      </c>
    </row>
    <row r="432" spans="1:22" ht="14.25">
      <c r="A432" s="86">
        <v>8</v>
      </c>
      <c r="B432" s="87" t="s">
        <v>282</v>
      </c>
      <c r="C432" s="88">
        <f>SUM(D432/D424)</f>
        <v>0.09848484848484848</v>
      </c>
      <c r="D432" s="89">
        <f t="shared" si="74"/>
        <v>65</v>
      </c>
      <c r="E432" s="90">
        <v>14</v>
      </c>
      <c r="F432" s="90">
        <v>5</v>
      </c>
      <c r="G432" s="90">
        <v>6</v>
      </c>
      <c r="H432" s="90">
        <v>7</v>
      </c>
      <c r="I432" s="90">
        <v>3</v>
      </c>
      <c r="J432" s="90">
        <v>30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90">
        <v>0</v>
      </c>
    </row>
    <row r="433" spans="1:22" ht="14.25">
      <c r="A433" s="86">
        <v>9</v>
      </c>
      <c r="B433" s="87" t="s">
        <v>283</v>
      </c>
      <c r="C433" s="88">
        <f>SUM(D433/D424)</f>
        <v>0.03333333333333333</v>
      </c>
      <c r="D433" s="89">
        <f t="shared" si="74"/>
        <v>22</v>
      </c>
      <c r="E433" s="90">
        <v>3</v>
      </c>
      <c r="F433" s="90">
        <v>3</v>
      </c>
      <c r="G433" s="90">
        <v>6</v>
      </c>
      <c r="H433" s="90">
        <v>4</v>
      </c>
      <c r="I433" s="90">
        <v>4</v>
      </c>
      <c r="J433" s="90">
        <v>2</v>
      </c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90">
        <v>0</v>
      </c>
    </row>
    <row r="434" spans="1:22" ht="14.25">
      <c r="A434" s="86">
        <v>10</v>
      </c>
      <c r="B434" s="87" t="s">
        <v>284</v>
      </c>
      <c r="C434" s="88">
        <f>SUM(D434/D424)</f>
        <v>0.016666666666666666</v>
      </c>
      <c r="D434" s="89">
        <f t="shared" si="74"/>
        <v>11</v>
      </c>
      <c r="E434" s="90">
        <v>5</v>
      </c>
      <c r="F434" s="90">
        <v>1</v>
      </c>
      <c r="G434" s="90">
        <v>0</v>
      </c>
      <c r="H434" s="90">
        <v>2</v>
      </c>
      <c r="I434" s="90">
        <v>1</v>
      </c>
      <c r="J434" s="90">
        <v>2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90">
        <v>0</v>
      </c>
    </row>
    <row r="435" spans="1:22" ht="14.25">
      <c r="A435" s="86">
        <v>11</v>
      </c>
      <c r="B435" s="87" t="s">
        <v>285</v>
      </c>
      <c r="C435" s="88">
        <f>SUM(D435/D424)</f>
        <v>0.07424242424242425</v>
      </c>
      <c r="D435" s="89">
        <f t="shared" si="74"/>
        <v>49</v>
      </c>
      <c r="E435" s="90">
        <v>3</v>
      </c>
      <c r="F435" s="90">
        <v>5</v>
      </c>
      <c r="G435" s="90">
        <v>13</v>
      </c>
      <c r="H435" s="90">
        <v>12</v>
      </c>
      <c r="I435" s="90">
        <v>12</v>
      </c>
      <c r="J435" s="90">
        <v>4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90">
        <v>0</v>
      </c>
    </row>
    <row r="436" spans="1:22" ht="14.25">
      <c r="A436" s="86">
        <v>12</v>
      </c>
      <c r="B436" s="87"/>
      <c r="C436" s="88">
        <f>SUM(D436/D424)</f>
        <v>0</v>
      </c>
      <c r="D436" s="89">
        <f t="shared" si="74"/>
        <v>0</v>
      </c>
      <c r="E436" s="90"/>
      <c r="F436" s="90"/>
      <c r="G436" s="90"/>
      <c r="H436" s="90"/>
      <c r="I436" s="90"/>
      <c r="J436" s="90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90"/>
    </row>
    <row r="438" spans="1:22" ht="12.75" customHeight="1">
      <c r="A438" s="144">
        <v>4</v>
      </c>
      <c r="B438" s="148" t="s">
        <v>35</v>
      </c>
      <c r="C438" s="146" t="s">
        <v>2</v>
      </c>
      <c r="D438" s="146"/>
      <c r="E438" s="82">
        <v>1</v>
      </c>
      <c r="F438" s="82">
        <v>2</v>
      </c>
      <c r="G438" s="82">
        <v>3</v>
      </c>
      <c r="H438" s="82">
        <v>4</v>
      </c>
      <c r="I438" s="82">
        <v>5</v>
      </c>
      <c r="J438" s="82">
        <v>6</v>
      </c>
      <c r="K438" s="2">
        <v>7</v>
      </c>
      <c r="L438" s="2">
        <v>8</v>
      </c>
      <c r="M438" s="2">
        <v>9</v>
      </c>
      <c r="N438" s="2">
        <v>10</v>
      </c>
      <c r="O438" s="2">
        <v>11</v>
      </c>
      <c r="P438" s="2">
        <v>12</v>
      </c>
      <c r="Q438" s="2">
        <v>13</v>
      </c>
      <c r="R438" s="2">
        <v>14</v>
      </c>
      <c r="S438" s="2">
        <v>15</v>
      </c>
      <c r="T438" s="2">
        <v>16</v>
      </c>
      <c r="U438" s="2">
        <v>17</v>
      </c>
      <c r="V438" s="82">
        <v>18</v>
      </c>
    </row>
    <row r="439" spans="1:22" ht="12.75" customHeight="1">
      <c r="A439" s="144"/>
      <c r="B439" s="148"/>
      <c r="C439" s="146"/>
      <c r="D439" s="146"/>
      <c r="E439" s="82" t="s">
        <v>6</v>
      </c>
      <c r="F439" s="82" t="s">
        <v>7</v>
      </c>
      <c r="G439" s="82" t="s">
        <v>8</v>
      </c>
      <c r="H439" s="82" t="s">
        <v>9</v>
      </c>
      <c r="I439" s="82" t="s">
        <v>10</v>
      </c>
      <c r="J439" s="82" t="s">
        <v>11</v>
      </c>
      <c r="K439" s="2" t="s">
        <v>12</v>
      </c>
      <c r="L439" s="2" t="s">
        <v>13</v>
      </c>
      <c r="M439" s="2" t="s">
        <v>14</v>
      </c>
      <c r="N439" s="2" t="s">
        <v>15</v>
      </c>
      <c r="O439" s="2" t="s">
        <v>16</v>
      </c>
      <c r="P439" s="2" t="s">
        <v>16</v>
      </c>
      <c r="Q439" s="2" t="s">
        <v>17</v>
      </c>
      <c r="R439" s="2" t="s">
        <v>18</v>
      </c>
      <c r="S439" s="2" t="s">
        <v>19</v>
      </c>
      <c r="T439" s="2" t="s">
        <v>20</v>
      </c>
      <c r="U439" s="2" t="s">
        <v>19</v>
      </c>
      <c r="V439" s="83" t="s">
        <v>21</v>
      </c>
    </row>
    <row r="440" spans="1:22" ht="12.75" customHeight="1">
      <c r="A440" s="144"/>
      <c r="B440" s="147" t="s">
        <v>2</v>
      </c>
      <c r="C440" s="147"/>
      <c r="D440" s="84">
        <f aca="true" t="shared" si="75" ref="D440:V440">SUM(D441:D452)</f>
        <v>1210</v>
      </c>
      <c r="E440" s="84">
        <f t="shared" si="75"/>
        <v>113</v>
      </c>
      <c r="F440" s="84">
        <f t="shared" si="75"/>
        <v>177</v>
      </c>
      <c r="G440" s="84">
        <f t="shared" si="75"/>
        <v>236</v>
      </c>
      <c r="H440" s="84">
        <f t="shared" si="75"/>
        <v>272</v>
      </c>
      <c r="I440" s="84">
        <f t="shared" si="75"/>
        <v>226</v>
      </c>
      <c r="J440" s="84">
        <f t="shared" si="75"/>
        <v>175</v>
      </c>
      <c r="K440" s="85">
        <f t="shared" si="75"/>
        <v>0</v>
      </c>
      <c r="L440" s="85">
        <f t="shared" si="75"/>
        <v>0</v>
      </c>
      <c r="M440" s="85">
        <f t="shared" si="75"/>
        <v>0</v>
      </c>
      <c r="N440" s="85">
        <f t="shared" si="75"/>
        <v>0</v>
      </c>
      <c r="O440" s="85">
        <f t="shared" si="75"/>
        <v>0</v>
      </c>
      <c r="P440" s="85">
        <f t="shared" si="75"/>
        <v>0</v>
      </c>
      <c r="Q440" s="85">
        <f t="shared" si="75"/>
        <v>0</v>
      </c>
      <c r="R440" s="85">
        <f t="shared" si="75"/>
        <v>0</v>
      </c>
      <c r="S440" s="85">
        <f t="shared" si="75"/>
        <v>0</v>
      </c>
      <c r="T440" s="85">
        <f t="shared" si="75"/>
        <v>0</v>
      </c>
      <c r="U440" s="85">
        <f t="shared" si="75"/>
        <v>0</v>
      </c>
      <c r="V440" s="84">
        <f t="shared" si="75"/>
        <v>11</v>
      </c>
    </row>
    <row r="441" spans="1:22" ht="14.25">
      <c r="A441" s="86">
        <v>1</v>
      </c>
      <c r="B441" s="91" t="s">
        <v>286</v>
      </c>
      <c r="C441" s="88">
        <f>SUM(D441/D440)</f>
        <v>0.1578512396694215</v>
      </c>
      <c r="D441" s="89">
        <f aca="true" t="shared" si="76" ref="D441:D452">SUM(E441:V441)</f>
        <v>191</v>
      </c>
      <c r="E441" s="89">
        <v>20</v>
      </c>
      <c r="F441" s="90">
        <v>32</v>
      </c>
      <c r="G441" s="90">
        <v>35</v>
      </c>
      <c r="H441" s="90">
        <v>48</v>
      </c>
      <c r="I441" s="90">
        <v>37</v>
      </c>
      <c r="J441" s="90">
        <v>18</v>
      </c>
      <c r="K441" s="4"/>
      <c r="L441" s="10"/>
      <c r="M441" s="4"/>
      <c r="N441" s="4"/>
      <c r="O441" s="4"/>
      <c r="P441" s="4"/>
      <c r="Q441" s="4"/>
      <c r="R441" s="4"/>
      <c r="S441" s="4"/>
      <c r="T441" s="4"/>
      <c r="U441" s="4"/>
      <c r="V441" s="90">
        <v>1</v>
      </c>
    </row>
    <row r="442" spans="1:22" ht="14.25">
      <c r="A442" s="86">
        <v>2</v>
      </c>
      <c r="B442" s="91" t="s">
        <v>287</v>
      </c>
      <c r="C442" s="88">
        <f>SUM(D442/D440)</f>
        <v>0.15950413223140497</v>
      </c>
      <c r="D442" s="89">
        <f t="shared" si="76"/>
        <v>193</v>
      </c>
      <c r="E442" s="90">
        <v>28</v>
      </c>
      <c r="F442" s="90">
        <v>18</v>
      </c>
      <c r="G442" s="90">
        <v>36</v>
      </c>
      <c r="H442" s="90">
        <v>50</v>
      </c>
      <c r="I442" s="90">
        <v>21</v>
      </c>
      <c r="J442" s="90">
        <v>35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90">
        <v>5</v>
      </c>
    </row>
    <row r="443" spans="1:22" ht="14.25">
      <c r="A443" s="86">
        <v>3</v>
      </c>
      <c r="B443" s="91" t="s">
        <v>288</v>
      </c>
      <c r="C443" s="88">
        <f>SUM(D443/D440)</f>
        <v>0.2735537190082645</v>
      </c>
      <c r="D443" s="89">
        <f t="shared" si="76"/>
        <v>331</v>
      </c>
      <c r="E443" s="90">
        <v>42</v>
      </c>
      <c r="F443" s="90">
        <v>49</v>
      </c>
      <c r="G443" s="90">
        <v>63</v>
      </c>
      <c r="H443" s="90">
        <v>82</v>
      </c>
      <c r="I443" s="90">
        <v>64</v>
      </c>
      <c r="J443" s="90">
        <v>30</v>
      </c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90">
        <v>1</v>
      </c>
    </row>
    <row r="444" spans="1:22" ht="14.25">
      <c r="A444" s="86">
        <v>4</v>
      </c>
      <c r="B444" s="92" t="s">
        <v>289</v>
      </c>
      <c r="C444" s="88">
        <f>SUM(D444/D440)</f>
        <v>0.06859504132231405</v>
      </c>
      <c r="D444" s="89">
        <f t="shared" si="76"/>
        <v>83</v>
      </c>
      <c r="E444" s="90">
        <v>2</v>
      </c>
      <c r="F444" s="90">
        <v>23</v>
      </c>
      <c r="G444" s="90">
        <v>34</v>
      </c>
      <c r="H444" s="90">
        <v>12</v>
      </c>
      <c r="I444" s="90">
        <v>8</v>
      </c>
      <c r="J444" s="90">
        <v>3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90">
        <v>1</v>
      </c>
    </row>
    <row r="445" spans="1:22" ht="14.25">
      <c r="A445" s="86">
        <v>5</v>
      </c>
      <c r="B445" s="91" t="s">
        <v>290</v>
      </c>
      <c r="C445" s="88">
        <f>SUM(D445/D440)</f>
        <v>0.07024793388429752</v>
      </c>
      <c r="D445" s="89">
        <f t="shared" si="76"/>
        <v>85</v>
      </c>
      <c r="E445" s="90">
        <v>3</v>
      </c>
      <c r="F445" s="90">
        <v>7</v>
      </c>
      <c r="G445" s="90">
        <v>4</v>
      </c>
      <c r="H445" s="90">
        <v>14</v>
      </c>
      <c r="I445" s="90">
        <v>33</v>
      </c>
      <c r="J445" s="90">
        <v>22</v>
      </c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90">
        <v>2</v>
      </c>
    </row>
    <row r="446" spans="1:22" ht="14.25">
      <c r="A446" s="86">
        <v>6</v>
      </c>
      <c r="B446" s="91" t="s">
        <v>291</v>
      </c>
      <c r="C446" s="88">
        <f>SUM(D446/D440)</f>
        <v>0.03140495867768595</v>
      </c>
      <c r="D446" s="89">
        <f t="shared" si="76"/>
        <v>38</v>
      </c>
      <c r="E446" s="90">
        <v>0</v>
      </c>
      <c r="F446" s="90">
        <v>6</v>
      </c>
      <c r="G446" s="90">
        <v>12</v>
      </c>
      <c r="H446" s="90">
        <v>7</v>
      </c>
      <c r="I446" s="90">
        <v>11</v>
      </c>
      <c r="J446" s="90">
        <v>2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90">
        <v>0</v>
      </c>
    </row>
    <row r="447" spans="1:22" ht="14.25">
      <c r="A447" s="86">
        <v>7</v>
      </c>
      <c r="B447" s="91" t="s">
        <v>292</v>
      </c>
      <c r="C447" s="88">
        <f>SUM(D447/D440)</f>
        <v>0.0628099173553719</v>
      </c>
      <c r="D447" s="89">
        <f t="shared" si="76"/>
        <v>76</v>
      </c>
      <c r="E447" s="90">
        <v>5</v>
      </c>
      <c r="F447" s="90">
        <v>15</v>
      </c>
      <c r="G447" s="90">
        <v>37</v>
      </c>
      <c r="H447" s="90">
        <v>12</v>
      </c>
      <c r="I447" s="90">
        <v>4</v>
      </c>
      <c r="J447" s="90">
        <v>3</v>
      </c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90">
        <v>0</v>
      </c>
    </row>
    <row r="448" spans="1:22" ht="14.25">
      <c r="A448" s="86">
        <v>8</v>
      </c>
      <c r="B448" s="91" t="s">
        <v>293</v>
      </c>
      <c r="C448" s="88">
        <f>SUM(D448/D440)</f>
        <v>0.02727272727272727</v>
      </c>
      <c r="D448" s="89">
        <f t="shared" si="76"/>
        <v>33</v>
      </c>
      <c r="E448" s="90">
        <v>3</v>
      </c>
      <c r="F448" s="90">
        <v>2</v>
      </c>
      <c r="G448" s="90">
        <v>5</v>
      </c>
      <c r="H448" s="90">
        <v>4</v>
      </c>
      <c r="I448" s="90">
        <v>2</v>
      </c>
      <c r="J448" s="90">
        <v>17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90">
        <v>0</v>
      </c>
    </row>
    <row r="449" spans="1:22" ht="14.25">
      <c r="A449" s="86">
        <v>9</v>
      </c>
      <c r="B449" s="91" t="s">
        <v>294</v>
      </c>
      <c r="C449" s="88">
        <f>SUM(D449/D440)</f>
        <v>0.0652892561983471</v>
      </c>
      <c r="D449" s="89">
        <f t="shared" si="76"/>
        <v>79</v>
      </c>
      <c r="E449" s="90">
        <v>4</v>
      </c>
      <c r="F449" s="90">
        <v>7</v>
      </c>
      <c r="G449" s="90">
        <v>0</v>
      </c>
      <c r="H449" s="90">
        <v>17</v>
      </c>
      <c r="I449" s="90">
        <v>19</v>
      </c>
      <c r="J449" s="90">
        <v>32</v>
      </c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90">
        <v>0</v>
      </c>
    </row>
    <row r="450" spans="1:22" ht="14.25">
      <c r="A450" s="86">
        <v>10</v>
      </c>
      <c r="B450" s="91" t="s">
        <v>295</v>
      </c>
      <c r="C450" s="88">
        <f>SUM(D450/D440)</f>
        <v>0.02066115702479339</v>
      </c>
      <c r="D450" s="89">
        <f t="shared" si="76"/>
        <v>25</v>
      </c>
      <c r="E450" s="90">
        <v>1</v>
      </c>
      <c r="F450" s="90">
        <v>1</v>
      </c>
      <c r="G450" s="90">
        <v>3</v>
      </c>
      <c r="H450" s="90">
        <v>2</v>
      </c>
      <c r="I450" s="90">
        <v>18</v>
      </c>
      <c r="J450" s="90">
        <v>0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90">
        <v>0</v>
      </c>
    </row>
    <row r="451" spans="1:22" ht="14.25">
      <c r="A451" s="86">
        <v>11</v>
      </c>
      <c r="B451" s="91" t="s">
        <v>296</v>
      </c>
      <c r="C451" s="88">
        <f>SUM(D451/D440)</f>
        <v>0.008264462809917356</v>
      </c>
      <c r="D451" s="89">
        <f t="shared" si="76"/>
        <v>10</v>
      </c>
      <c r="E451" s="90">
        <v>0</v>
      </c>
      <c r="F451" s="90">
        <v>5</v>
      </c>
      <c r="G451" s="90">
        <v>1</v>
      </c>
      <c r="H451" s="90">
        <v>0</v>
      </c>
      <c r="I451" s="90">
        <v>1</v>
      </c>
      <c r="J451" s="90">
        <v>3</v>
      </c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90">
        <v>0</v>
      </c>
    </row>
    <row r="452" spans="1:22" ht="14.25">
      <c r="A452" s="86">
        <v>12</v>
      </c>
      <c r="B452" s="91" t="s">
        <v>297</v>
      </c>
      <c r="C452" s="88">
        <f>SUM(D452/D440)</f>
        <v>0.05454545454545454</v>
      </c>
      <c r="D452" s="89">
        <f t="shared" si="76"/>
        <v>66</v>
      </c>
      <c r="E452" s="90">
        <v>5</v>
      </c>
      <c r="F452" s="90">
        <v>12</v>
      </c>
      <c r="G452" s="90">
        <v>6</v>
      </c>
      <c r="H452" s="90">
        <v>24</v>
      </c>
      <c r="I452" s="90">
        <v>8</v>
      </c>
      <c r="J452" s="90">
        <v>10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90">
        <v>1</v>
      </c>
    </row>
    <row r="454" spans="1:22" ht="12.75" customHeight="1">
      <c r="A454" s="144">
        <v>5</v>
      </c>
      <c r="B454" s="148" t="s">
        <v>28</v>
      </c>
      <c r="C454" s="146" t="s">
        <v>2</v>
      </c>
      <c r="D454" s="146"/>
      <c r="E454" s="82">
        <v>1</v>
      </c>
      <c r="F454" s="82">
        <v>2</v>
      </c>
      <c r="G454" s="82">
        <v>3</v>
      </c>
      <c r="H454" s="82">
        <v>4</v>
      </c>
      <c r="I454" s="82">
        <v>5</v>
      </c>
      <c r="J454" s="82">
        <v>6</v>
      </c>
      <c r="K454" s="2">
        <v>7</v>
      </c>
      <c r="L454" s="2">
        <v>8</v>
      </c>
      <c r="M454" s="2">
        <v>9</v>
      </c>
      <c r="N454" s="2">
        <v>10</v>
      </c>
      <c r="O454" s="2">
        <v>11</v>
      </c>
      <c r="P454" s="2">
        <v>12</v>
      </c>
      <c r="Q454" s="2">
        <v>13</v>
      </c>
      <c r="R454" s="2">
        <v>14</v>
      </c>
      <c r="S454" s="2">
        <v>15</v>
      </c>
      <c r="T454" s="2">
        <v>16</v>
      </c>
      <c r="U454" s="2">
        <v>17</v>
      </c>
      <c r="V454" s="82">
        <v>18</v>
      </c>
    </row>
    <row r="455" spans="1:22" ht="12.75" customHeight="1">
      <c r="A455" s="144"/>
      <c r="B455" s="148"/>
      <c r="C455" s="146"/>
      <c r="D455" s="146"/>
      <c r="E455" s="82" t="s">
        <v>6</v>
      </c>
      <c r="F455" s="82" t="s">
        <v>7</v>
      </c>
      <c r="G455" s="82" t="s">
        <v>8</v>
      </c>
      <c r="H455" s="82" t="s">
        <v>9</v>
      </c>
      <c r="I455" s="82" t="s">
        <v>10</v>
      </c>
      <c r="J455" s="82" t="s">
        <v>11</v>
      </c>
      <c r="K455" s="2" t="s">
        <v>12</v>
      </c>
      <c r="L455" s="2" t="s">
        <v>13</v>
      </c>
      <c r="M455" s="2" t="s">
        <v>14</v>
      </c>
      <c r="N455" s="2" t="s">
        <v>15</v>
      </c>
      <c r="O455" s="2" t="s">
        <v>16</v>
      </c>
      <c r="P455" s="2" t="s">
        <v>16</v>
      </c>
      <c r="Q455" s="2" t="s">
        <v>17</v>
      </c>
      <c r="R455" s="2" t="s">
        <v>18</v>
      </c>
      <c r="S455" s="2" t="s">
        <v>19</v>
      </c>
      <c r="T455" s="2" t="s">
        <v>20</v>
      </c>
      <c r="U455" s="2" t="s">
        <v>19</v>
      </c>
      <c r="V455" s="83" t="s">
        <v>21</v>
      </c>
    </row>
    <row r="456" spans="1:22" ht="12.75" customHeight="1">
      <c r="A456" s="144"/>
      <c r="B456" s="147" t="s">
        <v>2</v>
      </c>
      <c r="C456" s="147"/>
      <c r="D456" s="84">
        <f aca="true" t="shared" si="77" ref="D456:V456">SUM(D457:D468)</f>
        <v>296</v>
      </c>
      <c r="E456" s="84">
        <f t="shared" si="77"/>
        <v>22</v>
      </c>
      <c r="F456" s="84">
        <f t="shared" si="77"/>
        <v>68</v>
      </c>
      <c r="G456" s="84">
        <f t="shared" si="77"/>
        <v>40</v>
      </c>
      <c r="H456" s="84">
        <f t="shared" si="77"/>
        <v>71</v>
      </c>
      <c r="I456" s="84">
        <f t="shared" si="77"/>
        <v>51</v>
      </c>
      <c r="J456" s="84">
        <f t="shared" si="77"/>
        <v>42</v>
      </c>
      <c r="K456" s="85">
        <f t="shared" si="77"/>
        <v>0</v>
      </c>
      <c r="L456" s="85">
        <f t="shared" si="77"/>
        <v>0</v>
      </c>
      <c r="M456" s="85">
        <f t="shared" si="77"/>
        <v>0</v>
      </c>
      <c r="N456" s="85">
        <f t="shared" si="77"/>
        <v>0</v>
      </c>
      <c r="O456" s="85">
        <f t="shared" si="77"/>
        <v>0</v>
      </c>
      <c r="P456" s="85">
        <f t="shared" si="77"/>
        <v>0</v>
      </c>
      <c r="Q456" s="85">
        <f t="shared" si="77"/>
        <v>0</v>
      </c>
      <c r="R456" s="85">
        <f t="shared" si="77"/>
        <v>0</v>
      </c>
      <c r="S456" s="85">
        <f t="shared" si="77"/>
        <v>0</v>
      </c>
      <c r="T456" s="85">
        <f t="shared" si="77"/>
        <v>0</v>
      </c>
      <c r="U456" s="85">
        <f t="shared" si="77"/>
        <v>0</v>
      </c>
      <c r="V456" s="84">
        <f t="shared" si="77"/>
        <v>2</v>
      </c>
    </row>
    <row r="457" spans="1:22" ht="14.25">
      <c r="A457" s="86">
        <v>1</v>
      </c>
      <c r="B457" s="87" t="s">
        <v>298</v>
      </c>
      <c r="C457" s="88">
        <f>SUM(D457/D456)</f>
        <v>0.5</v>
      </c>
      <c r="D457" s="89">
        <f aca="true" t="shared" si="78" ref="D457:D468">SUM(E457:V457)</f>
        <v>148</v>
      </c>
      <c r="E457" s="89">
        <v>12</v>
      </c>
      <c r="F457" s="90">
        <v>34</v>
      </c>
      <c r="G457" s="90">
        <v>15</v>
      </c>
      <c r="H457" s="90">
        <v>44</v>
      </c>
      <c r="I457" s="90">
        <v>29</v>
      </c>
      <c r="J457" s="90">
        <v>13</v>
      </c>
      <c r="K457" s="4"/>
      <c r="L457" s="10"/>
      <c r="M457" s="4"/>
      <c r="N457" s="4"/>
      <c r="O457" s="4"/>
      <c r="P457" s="4"/>
      <c r="Q457" s="4"/>
      <c r="R457" s="4"/>
      <c r="S457" s="4"/>
      <c r="T457" s="4"/>
      <c r="U457" s="4"/>
      <c r="V457" s="90">
        <v>1</v>
      </c>
    </row>
    <row r="458" spans="1:22" ht="14.25">
      <c r="A458" s="86">
        <v>2</v>
      </c>
      <c r="B458" s="87" t="s">
        <v>299</v>
      </c>
      <c r="C458" s="88">
        <f>SUM(D458/D456)</f>
        <v>0.1554054054054054</v>
      </c>
      <c r="D458" s="89">
        <f t="shared" si="78"/>
        <v>46</v>
      </c>
      <c r="E458" s="90">
        <v>6</v>
      </c>
      <c r="F458" s="90">
        <v>5</v>
      </c>
      <c r="G458" s="90">
        <v>4</v>
      </c>
      <c r="H458" s="90">
        <v>6</v>
      </c>
      <c r="I458" s="90">
        <v>7</v>
      </c>
      <c r="J458" s="90">
        <v>17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90">
        <v>1</v>
      </c>
    </row>
    <row r="459" spans="1:22" ht="14.25">
      <c r="A459" s="86">
        <v>3</v>
      </c>
      <c r="B459" s="87" t="s">
        <v>300</v>
      </c>
      <c r="C459" s="88">
        <f>SUM(D459/D456)</f>
        <v>0.0033783783783783786</v>
      </c>
      <c r="D459" s="89">
        <f t="shared" si="78"/>
        <v>1</v>
      </c>
      <c r="E459" s="90">
        <v>0</v>
      </c>
      <c r="F459" s="90">
        <v>0</v>
      </c>
      <c r="G459" s="90">
        <v>0</v>
      </c>
      <c r="H459" s="90">
        <v>1</v>
      </c>
      <c r="I459" s="90">
        <v>0</v>
      </c>
      <c r="J459" s="90">
        <v>0</v>
      </c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90">
        <v>0</v>
      </c>
    </row>
    <row r="460" spans="1:22" ht="14.25">
      <c r="A460" s="86">
        <v>4</v>
      </c>
      <c r="B460" s="87" t="s">
        <v>301</v>
      </c>
      <c r="C460" s="88">
        <f>SUM(D460/D456)</f>
        <v>0.016891891891891893</v>
      </c>
      <c r="D460" s="89">
        <f t="shared" si="78"/>
        <v>5</v>
      </c>
      <c r="E460" s="90">
        <v>0</v>
      </c>
      <c r="F460" s="90">
        <v>1</v>
      </c>
      <c r="G460" s="90">
        <v>3</v>
      </c>
      <c r="H460" s="90">
        <v>0</v>
      </c>
      <c r="I460" s="90">
        <v>0</v>
      </c>
      <c r="J460" s="90">
        <v>1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90">
        <v>0</v>
      </c>
    </row>
    <row r="461" spans="1:22" ht="14.25">
      <c r="A461" s="86">
        <v>5</v>
      </c>
      <c r="B461" s="87" t="s">
        <v>302</v>
      </c>
      <c r="C461" s="88">
        <f>SUM(D461/D456)</f>
        <v>0.08783783783783784</v>
      </c>
      <c r="D461" s="89">
        <f t="shared" si="78"/>
        <v>26</v>
      </c>
      <c r="E461" s="90">
        <v>2</v>
      </c>
      <c r="F461" s="90">
        <v>8</v>
      </c>
      <c r="G461" s="90">
        <v>6</v>
      </c>
      <c r="H461" s="90">
        <v>0</v>
      </c>
      <c r="I461" s="90">
        <v>3</v>
      </c>
      <c r="J461" s="90">
        <v>7</v>
      </c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90">
        <v>0</v>
      </c>
    </row>
    <row r="462" spans="1:22" ht="14.25">
      <c r="A462" s="86">
        <v>6</v>
      </c>
      <c r="B462" s="87" t="s">
        <v>303</v>
      </c>
      <c r="C462" s="88">
        <f>SUM(D462/D456)</f>
        <v>0.006756756756756757</v>
      </c>
      <c r="D462" s="89">
        <f t="shared" si="78"/>
        <v>2</v>
      </c>
      <c r="E462" s="90">
        <v>0</v>
      </c>
      <c r="F462" s="90">
        <v>0</v>
      </c>
      <c r="G462" s="90">
        <v>1</v>
      </c>
      <c r="H462" s="90">
        <v>1</v>
      </c>
      <c r="I462" s="90">
        <v>0</v>
      </c>
      <c r="J462" s="90">
        <v>0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90">
        <v>0</v>
      </c>
    </row>
    <row r="463" spans="1:22" ht="14.25">
      <c r="A463" s="86">
        <v>7</v>
      </c>
      <c r="B463" s="87" t="s">
        <v>304</v>
      </c>
      <c r="C463" s="88">
        <f>SUM(D463/D456)</f>
        <v>0.09121621621621621</v>
      </c>
      <c r="D463" s="89">
        <f t="shared" si="78"/>
        <v>27</v>
      </c>
      <c r="E463" s="90">
        <v>0</v>
      </c>
      <c r="F463" s="90">
        <v>15</v>
      </c>
      <c r="G463" s="90">
        <v>4</v>
      </c>
      <c r="H463" s="90">
        <v>3</v>
      </c>
      <c r="I463" s="90">
        <v>3</v>
      </c>
      <c r="J463" s="90">
        <v>2</v>
      </c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90">
        <v>0</v>
      </c>
    </row>
    <row r="464" spans="1:22" ht="14.25">
      <c r="A464" s="86">
        <v>8</v>
      </c>
      <c r="B464" s="87" t="s">
        <v>305</v>
      </c>
      <c r="C464" s="88">
        <f>SUM(D464/D456)</f>
        <v>0.02027027027027027</v>
      </c>
      <c r="D464" s="89">
        <f t="shared" si="78"/>
        <v>6</v>
      </c>
      <c r="E464" s="90">
        <v>1</v>
      </c>
      <c r="F464" s="90">
        <v>0</v>
      </c>
      <c r="G464" s="90">
        <v>2</v>
      </c>
      <c r="H464" s="90">
        <v>3</v>
      </c>
      <c r="I464" s="90">
        <v>0</v>
      </c>
      <c r="J464" s="90">
        <v>0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90">
        <v>0</v>
      </c>
    </row>
    <row r="465" spans="1:22" ht="14.25">
      <c r="A465" s="86">
        <v>9</v>
      </c>
      <c r="B465" s="87" t="s">
        <v>306</v>
      </c>
      <c r="C465" s="88">
        <f>SUM(D465/D456)</f>
        <v>0.08108108108108109</v>
      </c>
      <c r="D465" s="89">
        <f t="shared" si="78"/>
        <v>24</v>
      </c>
      <c r="E465" s="90">
        <v>1</v>
      </c>
      <c r="F465" s="90">
        <v>2</v>
      </c>
      <c r="G465" s="90">
        <v>3</v>
      </c>
      <c r="H465" s="90">
        <v>11</v>
      </c>
      <c r="I465" s="90">
        <v>5</v>
      </c>
      <c r="J465" s="90">
        <v>2</v>
      </c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90">
        <v>0</v>
      </c>
    </row>
    <row r="466" spans="1:22" ht="14.25">
      <c r="A466" s="86">
        <v>10</v>
      </c>
      <c r="B466" s="87" t="s">
        <v>307</v>
      </c>
      <c r="C466" s="88">
        <f>SUM(D466/D456)</f>
        <v>0.010135135135135136</v>
      </c>
      <c r="D466" s="89">
        <f t="shared" si="78"/>
        <v>3</v>
      </c>
      <c r="E466" s="90">
        <v>0</v>
      </c>
      <c r="F466" s="90">
        <v>1</v>
      </c>
      <c r="G466" s="90">
        <v>0</v>
      </c>
      <c r="H466" s="90">
        <v>0</v>
      </c>
      <c r="I466" s="90">
        <v>2</v>
      </c>
      <c r="J466" s="90">
        <v>0</v>
      </c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90">
        <v>0</v>
      </c>
    </row>
    <row r="467" spans="1:22" ht="14.25">
      <c r="A467" s="86">
        <v>11</v>
      </c>
      <c r="B467" s="87" t="s">
        <v>308</v>
      </c>
      <c r="C467" s="88">
        <f>SUM(D467/D456)</f>
        <v>0.010135135135135136</v>
      </c>
      <c r="D467" s="89">
        <f t="shared" si="78"/>
        <v>3</v>
      </c>
      <c r="E467" s="90">
        <v>0</v>
      </c>
      <c r="F467" s="90">
        <v>1</v>
      </c>
      <c r="G467" s="90">
        <v>1</v>
      </c>
      <c r="H467" s="90">
        <v>0</v>
      </c>
      <c r="I467" s="90">
        <v>1</v>
      </c>
      <c r="J467" s="90">
        <v>0</v>
      </c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90">
        <v>0</v>
      </c>
    </row>
    <row r="468" spans="1:22" ht="14.25">
      <c r="A468" s="86">
        <v>12</v>
      </c>
      <c r="B468" s="87" t="s">
        <v>309</v>
      </c>
      <c r="C468" s="88">
        <f>SUM(D468/D456)</f>
        <v>0.016891891891891893</v>
      </c>
      <c r="D468" s="89">
        <f t="shared" si="78"/>
        <v>5</v>
      </c>
      <c r="E468" s="90">
        <v>0</v>
      </c>
      <c r="F468" s="90">
        <v>1</v>
      </c>
      <c r="G468" s="90">
        <v>1</v>
      </c>
      <c r="H468" s="90">
        <v>2</v>
      </c>
      <c r="I468" s="90">
        <v>1</v>
      </c>
      <c r="J468" s="90">
        <v>0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90">
        <v>0</v>
      </c>
    </row>
    <row r="470" spans="1:22" ht="12.75">
      <c r="A470" s="147">
        <v>26</v>
      </c>
      <c r="B470" s="148" t="s">
        <v>29</v>
      </c>
      <c r="C470" s="146" t="s">
        <v>2</v>
      </c>
      <c r="D470" s="146"/>
      <c r="E470" s="82">
        <v>1</v>
      </c>
      <c r="F470" s="82">
        <v>2</v>
      </c>
      <c r="G470" s="82">
        <v>3</v>
      </c>
      <c r="H470" s="82">
        <v>4</v>
      </c>
      <c r="I470" s="82">
        <v>5</v>
      </c>
      <c r="J470" s="82">
        <v>6</v>
      </c>
      <c r="K470" s="2">
        <v>7</v>
      </c>
      <c r="L470" s="2">
        <v>8</v>
      </c>
      <c r="M470" s="2">
        <v>9</v>
      </c>
      <c r="N470" s="2">
        <v>10</v>
      </c>
      <c r="O470" s="2">
        <v>11</v>
      </c>
      <c r="P470" s="2">
        <v>12</v>
      </c>
      <c r="Q470" s="2">
        <v>13</v>
      </c>
      <c r="R470" s="2">
        <v>14</v>
      </c>
      <c r="S470" s="2">
        <v>15</v>
      </c>
      <c r="T470" s="2">
        <v>16</v>
      </c>
      <c r="U470" s="2">
        <v>17</v>
      </c>
      <c r="V470" s="82">
        <v>18</v>
      </c>
    </row>
    <row r="471" spans="1:22" ht="12.75">
      <c r="A471" s="147"/>
      <c r="B471" s="148"/>
      <c r="C471" s="146"/>
      <c r="D471" s="146"/>
      <c r="E471" s="82" t="s">
        <v>6</v>
      </c>
      <c r="F471" s="82" t="s">
        <v>7</v>
      </c>
      <c r="G471" s="82" t="s">
        <v>8</v>
      </c>
      <c r="H471" s="82" t="s">
        <v>9</v>
      </c>
      <c r="I471" s="82" t="s">
        <v>10</v>
      </c>
      <c r="J471" s="82" t="s">
        <v>11</v>
      </c>
      <c r="K471" s="2" t="s">
        <v>12</v>
      </c>
      <c r="L471" s="2" t="s">
        <v>13</v>
      </c>
      <c r="M471" s="2" t="s">
        <v>14</v>
      </c>
      <c r="N471" s="2" t="s">
        <v>15</v>
      </c>
      <c r="O471" s="2" t="s">
        <v>16</v>
      </c>
      <c r="P471" s="2" t="s">
        <v>16</v>
      </c>
      <c r="Q471" s="2" t="s">
        <v>17</v>
      </c>
      <c r="R471" s="2" t="s">
        <v>18</v>
      </c>
      <c r="S471" s="2" t="s">
        <v>19</v>
      </c>
      <c r="T471" s="2" t="s">
        <v>20</v>
      </c>
      <c r="U471" s="2" t="s">
        <v>19</v>
      </c>
      <c r="V471" s="83" t="s">
        <v>21</v>
      </c>
    </row>
    <row r="472" spans="1:22" ht="12.75">
      <c r="A472" s="147"/>
      <c r="B472" s="147" t="s">
        <v>2</v>
      </c>
      <c r="C472" s="147"/>
      <c r="D472" s="84">
        <f aca="true" t="shared" si="79" ref="D472:V472">SUM(D473:D484)</f>
        <v>177</v>
      </c>
      <c r="E472" s="84">
        <f t="shared" si="79"/>
        <v>27</v>
      </c>
      <c r="F472" s="84">
        <f t="shared" si="79"/>
        <v>43</v>
      </c>
      <c r="G472" s="84">
        <f t="shared" si="79"/>
        <v>26</v>
      </c>
      <c r="H472" s="84">
        <f t="shared" si="79"/>
        <v>36</v>
      </c>
      <c r="I472" s="84">
        <f t="shared" si="79"/>
        <v>40</v>
      </c>
      <c r="J472" s="84">
        <f t="shared" si="79"/>
        <v>5</v>
      </c>
      <c r="K472" s="85">
        <f t="shared" si="79"/>
        <v>0</v>
      </c>
      <c r="L472" s="85">
        <f t="shared" si="79"/>
        <v>0</v>
      </c>
      <c r="M472" s="85">
        <f t="shared" si="79"/>
        <v>0</v>
      </c>
      <c r="N472" s="85">
        <f t="shared" si="79"/>
        <v>0</v>
      </c>
      <c r="O472" s="85">
        <f t="shared" si="79"/>
        <v>0</v>
      </c>
      <c r="P472" s="85">
        <f t="shared" si="79"/>
        <v>0</v>
      </c>
      <c r="Q472" s="85">
        <f t="shared" si="79"/>
        <v>0</v>
      </c>
      <c r="R472" s="85">
        <f t="shared" si="79"/>
        <v>0</v>
      </c>
      <c r="S472" s="85">
        <f t="shared" si="79"/>
        <v>0</v>
      </c>
      <c r="T472" s="85">
        <f t="shared" si="79"/>
        <v>0</v>
      </c>
      <c r="U472" s="85">
        <f t="shared" si="79"/>
        <v>0</v>
      </c>
      <c r="V472" s="84">
        <f t="shared" si="79"/>
        <v>0</v>
      </c>
    </row>
    <row r="473" spans="1:22" ht="14.25">
      <c r="A473" s="86">
        <v>1</v>
      </c>
      <c r="B473" s="87" t="s">
        <v>310</v>
      </c>
      <c r="C473" s="88">
        <f>SUM(D473/D472)</f>
        <v>0.1751412429378531</v>
      </c>
      <c r="D473" s="89">
        <f aca="true" t="shared" si="80" ref="D473:D484">SUM(E473:V473)</f>
        <v>31</v>
      </c>
      <c r="E473" s="89">
        <v>4</v>
      </c>
      <c r="F473" s="90">
        <v>1</v>
      </c>
      <c r="G473" s="90">
        <v>3</v>
      </c>
      <c r="H473" s="90">
        <v>7</v>
      </c>
      <c r="I473" s="90">
        <v>15</v>
      </c>
      <c r="J473" s="90">
        <v>1</v>
      </c>
      <c r="K473" s="4"/>
      <c r="L473" s="10"/>
      <c r="M473" s="4"/>
      <c r="N473" s="4"/>
      <c r="O473" s="4"/>
      <c r="P473" s="4"/>
      <c r="Q473" s="4"/>
      <c r="R473" s="4"/>
      <c r="S473" s="4"/>
      <c r="T473" s="4"/>
      <c r="U473" s="4"/>
      <c r="V473" s="90">
        <v>0</v>
      </c>
    </row>
    <row r="474" spans="1:22" ht="14.25">
      <c r="A474" s="86">
        <v>2</v>
      </c>
      <c r="B474" s="87" t="s">
        <v>311</v>
      </c>
      <c r="C474" s="88">
        <f>SUM(D474/D472)</f>
        <v>0.3954802259887006</v>
      </c>
      <c r="D474" s="89">
        <f t="shared" si="80"/>
        <v>70</v>
      </c>
      <c r="E474" s="90">
        <v>21</v>
      </c>
      <c r="F474" s="90">
        <v>15</v>
      </c>
      <c r="G474" s="90">
        <v>14</v>
      </c>
      <c r="H474" s="90">
        <v>9</v>
      </c>
      <c r="I474" s="90">
        <v>8</v>
      </c>
      <c r="J474" s="90">
        <v>3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90">
        <v>0</v>
      </c>
    </row>
    <row r="475" spans="1:22" ht="14.25">
      <c r="A475" s="86">
        <v>3</v>
      </c>
      <c r="B475" s="87" t="s">
        <v>312</v>
      </c>
      <c r="C475" s="88">
        <f>SUM(D475/D472)</f>
        <v>0.13559322033898305</v>
      </c>
      <c r="D475" s="89">
        <f t="shared" si="80"/>
        <v>24</v>
      </c>
      <c r="E475" s="90">
        <v>0</v>
      </c>
      <c r="F475" s="90">
        <v>2</v>
      </c>
      <c r="G475" s="90">
        <v>2</v>
      </c>
      <c r="H475" s="90">
        <v>5</v>
      </c>
      <c r="I475" s="90">
        <v>15</v>
      </c>
      <c r="J475" s="90">
        <v>0</v>
      </c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90">
        <v>0</v>
      </c>
    </row>
    <row r="476" spans="1:22" ht="14.25">
      <c r="A476" s="86">
        <v>4</v>
      </c>
      <c r="B476" s="87" t="s">
        <v>313</v>
      </c>
      <c r="C476" s="88">
        <f>SUM(D476/D472)</f>
        <v>0.0903954802259887</v>
      </c>
      <c r="D476" s="89">
        <f t="shared" si="80"/>
        <v>16</v>
      </c>
      <c r="E476" s="90">
        <v>1</v>
      </c>
      <c r="F476" s="90">
        <v>1</v>
      </c>
      <c r="G476" s="90">
        <v>1</v>
      </c>
      <c r="H476" s="90">
        <v>11</v>
      </c>
      <c r="I476" s="90">
        <v>1</v>
      </c>
      <c r="J476" s="90">
        <v>1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90">
        <v>0</v>
      </c>
    </row>
    <row r="477" spans="1:22" ht="14.25">
      <c r="A477" s="86">
        <v>5</v>
      </c>
      <c r="B477" s="87" t="s">
        <v>314</v>
      </c>
      <c r="C477" s="88">
        <f>SUM(D477/D472)</f>
        <v>0.1864406779661017</v>
      </c>
      <c r="D477" s="89">
        <f t="shared" si="80"/>
        <v>33</v>
      </c>
      <c r="E477" s="90">
        <v>1</v>
      </c>
      <c r="F477" s="90">
        <v>24</v>
      </c>
      <c r="G477" s="90">
        <v>5</v>
      </c>
      <c r="H477" s="90">
        <v>2</v>
      </c>
      <c r="I477" s="90">
        <v>1</v>
      </c>
      <c r="J477" s="90">
        <v>0</v>
      </c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90">
        <v>0</v>
      </c>
    </row>
    <row r="478" spans="1:22" ht="14.25">
      <c r="A478" s="86">
        <v>6</v>
      </c>
      <c r="B478" s="87" t="s">
        <v>315</v>
      </c>
      <c r="C478" s="88">
        <f>SUM(D478/D472)</f>
        <v>0.01694915254237288</v>
      </c>
      <c r="D478" s="89">
        <f t="shared" si="80"/>
        <v>3</v>
      </c>
      <c r="E478" s="90">
        <v>0</v>
      </c>
      <c r="F478" s="90">
        <v>0</v>
      </c>
      <c r="G478" s="90">
        <v>1</v>
      </c>
      <c r="H478" s="90">
        <v>2</v>
      </c>
      <c r="I478" s="90">
        <v>0</v>
      </c>
      <c r="J478" s="90">
        <v>0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90">
        <v>0</v>
      </c>
    </row>
    <row r="479" spans="1:22" ht="14.25">
      <c r="A479" s="86">
        <v>7</v>
      </c>
      <c r="B479" s="87"/>
      <c r="C479" s="88">
        <f>SUM(D479/D472)</f>
        <v>0</v>
      </c>
      <c r="D479" s="89">
        <f t="shared" si="80"/>
        <v>0</v>
      </c>
      <c r="E479" s="90"/>
      <c r="F479" s="90"/>
      <c r="G479" s="90"/>
      <c r="H479" s="90"/>
      <c r="I479" s="90"/>
      <c r="J479" s="90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90"/>
    </row>
    <row r="480" spans="1:22" ht="14.25">
      <c r="A480" s="86">
        <v>8</v>
      </c>
      <c r="B480" s="87"/>
      <c r="C480" s="88">
        <f>SUM(D480/D472)</f>
        <v>0</v>
      </c>
      <c r="D480" s="89">
        <f t="shared" si="80"/>
        <v>0</v>
      </c>
      <c r="E480" s="90"/>
      <c r="F480" s="90"/>
      <c r="G480" s="90"/>
      <c r="H480" s="90"/>
      <c r="I480" s="90"/>
      <c r="J480" s="90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90"/>
    </row>
    <row r="481" spans="1:22" ht="14.25">
      <c r="A481" s="86">
        <v>9</v>
      </c>
      <c r="B481" s="87"/>
      <c r="C481" s="88">
        <f>SUM(D481/D472)</f>
        <v>0</v>
      </c>
      <c r="D481" s="89">
        <f t="shared" si="80"/>
        <v>0</v>
      </c>
      <c r="E481" s="90"/>
      <c r="F481" s="90"/>
      <c r="G481" s="90"/>
      <c r="H481" s="90"/>
      <c r="I481" s="90"/>
      <c r="J481" s="90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90"/>
    </row>
    <row r="482" spans="1:22" ht="14.25">
      <c r="A482" s="86">
        <v>10</v>
      </c>
      <c r="B482" s="87"/>
      <c r="C482" s="88">
        <f>SUM(D482/D472)</f>
        <v>0</v>
      </c>
      <c r="D482" s="89">
        <f t="shared" si="80"/>
        <v>0</v>
      </c>
      <c r="E482" s="90"/>
      <c r="F482" s="90"/>
      <c r="G482" s="90"/>
      <c r="H482" s="90"/>
      <c r="I482" s="90"/>
      <c r="J482" s="90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90"/>
    </row>
    <row r="483" spans="1:22" ht="14.25">
      <c r="A483" s="86">
        <v>11</v>
      </c>
      <c r="B483" s="87"/>
      <c r="C483" s="88">
        <f>SUM(D483/D472)</f>
        <v>0</v>
      </c>
      <c r="D483" s="89">
        <f t="shared" si="80"/>
        <v>0</v>
      </c>
      <c r="E483" s="90"/>
      <c r="F483" s="90"/>
      <c r="G483" s="90"/>
      <c r="H483" s="90"/>
      <c r="I483" s="90"/>
      <c r="J483" s="90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90"/>
    </row>
    <row r="484" spans="1:22" ht="14.25">
      <c r="A484" s="86">
        <v>12</v>
      </c>
      <c r="B484" s="87"/>
      <c r="C484" s="88">
        <f>SUM(D484/D472)</f>
        <v>0</v>
      </c>
      <c r="D484" s="89">
        <f t="shared" si="80"/>
        <v>0</v>
      </c>
      <c r="E484" s="90"/>
      <c r="F484" s="90"/>
      <c r="G484" s="90"/>
      <c r="H484" s="90"/>
      <c r="I484" s="90"/>
      <c r="J484" s="90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90"/>
    </row>
    <row r="486" spans="1:22" ht="12.75">
      <c r="A486" s="147">
        <v>27</v>
      </c>
      <c r="B486" s="148" t="s">
        <v>30</v>
      </c>
      <c r="C486" s="146" t="s">
        <v>2</v>
      </c>
      <c r="D486" s="146"/>
      <c r="E486" s="82">
        <v>1</v>
      </c>
      <c r="F486" s="82">
        <v>2</v>
      </c>
      <c r="G486" s="82">
        <v>3</v>
      </c>
      <c r="H486" s="82">
        <v>4</v>
      </c>
      <c r="I486" s="82">
        <v>5</v>
      </c>
      <c r="J486" s="82">
        <v>6</v>
      </c>
      <c r="K486" s="2">
        <v>7</v>
      </c>
      <c r="L486" s="2">
        <v>8</v>
      </c>
      <c r="M486" s="2">
        <v>9</v>
      </c>
      <c r="N486" s="2">
        <v>10</v>
      </c>
      <c r="O486" s="2">
        <v>11</v>
      </c>
      <c r="P486" s="2">
        <v>12</v>
      </c>
      <c r="Q486" s="2">
        <v>13</v>
      </c>
      <c r="R486" s="2">
        <v>14</v>
      </c>
      <c r="S486" s="2">
        <v>15</v>
      </c>
      <c r="T486" s="2">
        <v>16</v>
      </c>
      <c r="U486" s="2">
        <v>17</v>
      </c>
      <c r="V486" s="82">
        <v>18</v>
      </c>
    </row>
    <row r="487" spans="1:22" ht="12.75">
      <c r="A487" s="147"/>
      <c r="B487" s="148"/>
      <c r="C487" s="146"/>
      <c r="D487" s="146"/>
      <c r="E487" s="82" t="s">
        <v>6</v>
      </c>
      <c r="F487" s="82" t="s">
        <v>7</v>
      </c>
      <c r="G487" s="82" t="s">
        <v>8</v>
      </c>
      <c r="H487" s="82" t="s">
        <v>9</v>
      </c>
      <c r="I487" s="82" t="s">
        <v>10</v>
      </c>
      <c r="J487" s="82" t="s">
        <v>11</v>
      </c>
      <c r="K487" s="2" t="s">
        <v>12</v>
      </c>
      <c r="L487" s="2" t="s">
        <v>13</v>
      </c>
      <c r="M487" s="2" t="s">
        <v>14</v>
      </c>
      <c r="N487" s="2" t="s">
        <v>15</v>
      </c>
      <c r="O487" s="2" t="s">
        <v>16</v>
      </c>
      <c r="P487" s="2" t="s">
        <v>16</v>
      </c>
      <c r="Q487" s="2" t="s">
        <v>17</v>
      </c>
      <c r="R487" s="2" t="s">
        <v>18</v>
      </c>
      <c r="S487" s="2" t="s">
        <v>19</v>
      </c>
      <c r="T487" s="2" t="s">
        <v>20</v>
      </c>
      <c r="U487" s="2" t="s">
        <v>19</v>
      </c>
      <c r="V487" s="83" t="s">
        <v>21</v>
      </c>
    </row>
    <row r="488" spans="1:22" ht="12.75">
      <c r="A488" s="147"/>
      <c r="B488" s="147" t="s">
        <v>2</v>
      </c>
      <c r="C488" s="147"/>
      <c r="D488" s="84">
        <f aca="true" t="shared" si="81" ref="D488:V488">SUM(D489:D500)</f>
        <v>382</v>
      </c>
      <c r="E488" s="84">
        <f t="shared" si="81"/>
        <v>29</v>
      </c>
      <c r="F488" s="84">
        <f t="shared" si="81"/>
        <v>82</v>
      </c>
      <c r="G488" s="84">
        <f t="shared" si="81"/>
        <v>86</v>
      </c>
      <c r="H488" s="84">
        <f t="shared" si="81"/>
        <v>76</v>
      </c>
      <c r="I488" s="84">
        <f t="shared" si="81"/>
        <v>59</v>
      </c>
      <c r="J488" s="84">
        <f t="shared" si="81"/>
        <v>48</v>
      </c>
      <c r="K488" s="85">
        <f t="shared" si="81"/>
        <v>0</v>
      </c>
      <c r="L488" s="85">
        <f t="shared" si="81"/>
        <v>0</v>
      </c>
      <c r="M488" s="85">
        <f t="shared" si="81"/>
        <v>0</v>
      </c>
      <c r="N488" s="85">
        <f t="shared" si="81"/>
        <v>0</v>
      </c>
      <c r="O488" s="85">
        <f t="shared" si="81"/>
        <v>0</v>
      </c>
      <c r="P488" s="85">
        <f t="shared" si="81"/>
        <v>0</v>
      </c>
      <c r="Q488" s="85">
        <f t="shared" si="81"/>
        <v>0</v>
      </c>
      <c r="R488" s="85">
        <f t="shared" si="81"/>
        <v>0</v>
      </c>
      <c r="S488" s="85">
        <f t="shared" si="81"/>
        <v>0</v>
      </c>
      <c r="T488" s="85">
        <f t="shared" si="81"/>
        <v>0</v>
      </c>
      <c r="U488" s="85">
        <f t="shared" si="81"/>
        <v>0</v>
      </c>
      <c r="V488" s="84">
        <f t="shared" si="81"/>
        <v>2</v>
      </c>
    </row>
    <row r="489" spans="1:22" ht="14.25">
      <c r="A489" s="86">
        <v>1</v>
      </c>
      <c r="B489" s="87" t="s">
        <v>316</v>
      </c>
      <c r="C489" s="88">
        <f>SUM(D489/D488)</f>
        <v>0.2486910994764398</v>
      </c>
      <c r="D489" s="89">
        <f aca="true" t="shared" si="82" ref="D489:D500">SUM(E489:V489)</f>
        <v>95</v>
      </c>
      <c r="E489" s="89">
        <v>10</v>
      </c>
      <c r="F489" s="90">
        <v>16</v>
      </c>
      <c r="G489" s="90">
        <v>18</v>
      </c>
      <c r="H489" s="90">
        <v>17</v>
      </c>
      <c r="I489" s="90">
        <v>13</v>
      </c>
      <c r="J489" s="90">
        <v>21</v>
      </c>
      <c r="K489" s="4"/>
      <c r="L489" s="10"/>
      <c r="M489" s="4"/>
      <c r="N489" s="4"/>
      <c r="O489" s="4"/>
      <c r="P489" s="4"/>
      <c r="Q489" s="4"/>
      <c r="R489" s="4"/>
      <c r="S489" s="4"/>
      <c r="T489" s="4"/>
      <c r="U489" s="4"/>
      <c r="V489" s="90">
        <v>0</v>
      </c>
    </row>
    <row r="490" spans="1:22" ht="14.25">
      <c r="A490" s="86">
        <v>2</v>
      </c>
      <c r="B490" s="87" t="s">
        <v>317</v>
      </c>
      <c r="C490" s="88">
        <f>SUM(D490/D488)</f>
        <v>0.08900523560209424</v>
      </c>
      <c r="D490" s="89">
        <f t="shared" si="82"/>
        <v>34</v>
      </c>
      <c r="E490" s="90">
        <v>0</v>
      </c>
      <c r="F490" s="90">
        <v>14</v>
      </c>
      <c r="G490" s="90">
        <v>6</v>
      </c>
      <c r="H490" s="90">
        <v>10</v>
      </c>
      <c r="I490" s="90">
        <v>3</v>
      </c>
      <c r="J490" s="90">
        <v>1</v>
      </c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90">
        <v>0</v>
      </c>
    </row>
    <row r="491" spans="1:22" ht="14.25">
      <c r="A491" s="86">
        <v>3</v>
      </c>
      <c r="B491" s="87" t="s">
        <v>318</v>
      </c>
      <c r="C491" s="88">
        <f>SUM(D491/D488)</f>
        <v>0.14397905759162305</v>
      </c>
      <c r="D491" s="89">
        <f t="shared" si="82"/>
        <v>55</v>
      </c>
      <c r="E491" s="90">
        <v>1</v>
      </c>
      <c r="F491" s="90">
        <v>7</v>
      </c>
      <c r="G491" s="90">
        <v>12</v>
      </c>
      <c r="H491" s="90">
        <v>18</v>
      </c>
      <c r="I491" s="90">
        <v>10</v>
      </c>
      <c r="J491" s="90">
        <v>6</v>
      </c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90">
        <v>1</v>
      </c>
    </row>
    <row r="492" spans="1:22" ht="14.25">
      <c r="A492" s="86">
        <v>4</v>
      </c>
      <c r="B492" s="87" t="s">
        <v>319</v>
      </c>
      <c r="C492" s="88">
        <f>SUM(D492/D488)</f>
        <v>0.02356020942408377</v>
      </c>
      <c r="D492" s="89">
        <f t="shared" si="82"/>
        <v>9</v>
      </c>
      <c r="E492" s="90">
        <v>0</v>
      </c>
      <c r="F492" s="90">
        <v>0</v>
      </c>
      <c r="G492" s="90">
        <v>1</v>
      </c>
      <c r="H492" s="90">
        <v>4</v>
      </c>
      <c r="I492" s="90">
        <v>3</v>
      </c>
      <c r="J492" s="90">
        <v>1</v>
      </c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90">
        <v>0</v>
      </c>
    </row>
    <row r="493" spans="1:22" ht="14.25">
      <c r="A493" s="86">
        <v>5</v>
      </c>
      <c r="B493" s="87" t="s">
        <v>320</v>
      </c>
      <c r="C493" s="88">
        <f>SUM(D493/D488)</f>
        <v>0.10471204188481675</v>
      </c>
      <c r="D493" s="89">
        <f t="shared" si="82"/>
        <v>40</v>
      </c>
      <c r="E493" s="90">
        <v>1</v>
      </c>
      <c r="F493" s="90">
        <v>23</v>
      </c>
      <c r="G493" s="90">
        <v>7</v>
      </c>
      <c r="H493" s="90">
        <v>4</v>
      </c>
      <c r="I493" s="90">
        <v>5</v>
      </c>
      <c r="J493" s="90">
        <v>0</v>
      </c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90">
        <v>0</v>
      </c>
    </row>
    <row r="494" spans="1:22" ht="14.25">
      <c r="A494" s="86">
        <v>6</v>
      </c>
      <c r="B494" s="87" t="s">
        <v>321</v>
      </c>
      <c r="C494" s="88">
        <f>SUM(D494/D488)</f>
        <v>0.06544502617801047</v>
      </c>
      <c r="D494" s="89">
        <f t="shared" si="82"/>
        <v>25</v>
      </c>
      <c r="E494" s="90">
        <v>2</v>
      </c>
      <c r="F494" s="90">
        <v>2</v>
      </c>
      <c r="G494" s="90">
        <v>3</v>
      </c>
      <c r="H494" s="90">
        <v>0</v>
      </c>
      <c r="I494" s="90">
        <v>1</v>
      </c>
      <c r="J494" s="90">
        <v>16</v>
      </c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90">
        <v>1</v>
      </c>
    </row>
    <row r="495" spans="1:22" ht="14.25">
      <c r="A495" s="86">
        <v>7</v>
      </c>
      <c r="B495" s="87" t="s">
        <v>322</v>
      </c>
      <c r="C495" s="88">
        <f>SUM(D495/D488)</f>
        <v>0.27225130890052357</v>
      </c>
      <c r="D495" s="89">
        <f t="shared" si="82"/>
        <v>104</v>
      </c>
      <c r="E495" s="90">
        <v>13</v>
      </c>
      <c r="F495" s="90">
        <v>17</v>
      </c>
      <c r="G495" s="90">
        <v>33</v>
      </c>
      <c r="H495" s="90">
        <v>18</v>
      </c>
      <c r="I495" s="90">
        <v>20</v>
      </c>
      <c r="J495" s="90">
        <v>3</v>
      </c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90">
        <v>0</v>
      </c>
    </row>
    <row r="496" spans="1:22" ht="14.25">
      <c r="A496" s="86">
        <v>8</v>
      </c>
      <c r="B496" s="87" t="s">
        <v>323</v>
      </c>
      <c r="C496" s="88">
        <f>SUM(D496/D488)</f>
        <v>0.05235602094240838</v>
      </c>
      <c r="D496" s="89">
        <f t="shared" si="82"/>
        <v>20</v>
      </c>
      <c r="E496" s="90">
        <v>2</v>
      </c>
      <c r="F496" s="90">
        <v>3</v>
      </c>
      <c r="G496" s="90">
        <v>6</v>
      </c>
      <c r="H496" s="90">
        <v>5</v>
      </c>
      <c r="I496" s="90">
        <v>4</v>
      </c>
      <c r="J496" s="90">
        <v>0</v>
      </c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90">
        <v>0</v>
      </c>
    </row>
    <row r="497" spans="1:22" ht="14.25">
      <c r="A497" s="86">
        <v>9</v>
      </c>
      <c r="B497" s="87"/>
      <c r="C497" s="88">
        <f>SUM(D497/D488)</f>
        <v>0</v>
      </c>
      <c r="D497" s="89">
        <f t="shared" si="82"/>
        <v>0</v>
      </c>
      <c r="E497" s="90"/>
      <c r="F497" s="90"/>
      <c r="G497" s="90"/>
      <c r="H497" s="90"/>
      <c r="I497" s="90"/>
      <c r="J497" s="90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90"/>
    </row>
    <row r="498" spans="1:22" ht="14.25">
      <c r="A498" s="86">
        <v>10</v>
      </c>
      <c r="B498" s="87"/>
      <c r="C498" s="88">
        <f>SUM(D498/D488)</f>
        <v>0</v>
      </c>
      <c r="D498" s="89">
        <f t="shared" si="82"/>
        <v>0</v>
      </c>
      <c r="E498" s="90"/>
      <c r="F498" s="90"/>
      <c r="G498" s="90"/>
      <c r="H498" s="90"/>
      <c r="I498" s="90"/>
      <c r="J498" s="90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90"/>
    </row>
    <row r="499" spans="1:22" ht="14.25">
      <c r="A499" s="86">
        <v>11</v>
      </c>
      <c r="B499" s="87"/>
      <c r="C499" s="88">
        <f>SUM(D499/D488)</f>
        <v>0</v>
      </c>
      <c r="D499" s="89">
        <f t="shared" si="82"/>
        <v>0</v>
      </c>
      <c r="E499" s="90"/>
      <c r="F499" s="90"/>
      <c r="G499" s="90"/>
      <c r="H499" s="90"/>
      <c r="I499" s="90"/>
      <c r="J499" s="90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90"/>
    </row>
    <row r="500" spans="1:22" ht="14.25">
      <c r="A500" s="86">
        <v>12</v>
      </c>
      <c r="B500" s="87"/>
      <c r="C500" s="88">
        <f>SUM(D500/D488)</f>
        <v>0</v>
      </c>
      <c r="D500" s="89">
        <f t="shared" si="82"/>
        <v>0</v>
      </c>
      <c r="E500" s="90"/>
      <c r="F500" s="90"/>
      <c r="G500" s="90"/>
      <c r="H500" s="90"/>
      <c r="I500" s="90"/>
      <c r="J500" s="90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90"/>
    </row>
    <row r="502" spans="1:22" ht="12.75">
      <c r="A502" s="147">
        <v>28</v>
      </c>
      <c r="B502" s="148" t="s">
        <v>31</v>
      </c>
      <c r="C502" s="146" t="s">
        <v>2</v>
      </c>
      <c r="D502" s="146"/>
      <c r="E502" s="82">
        <v>1</v>
      </c>
      <c r="F502" s="82">
        <v>2</v>
      </c>
      <c r="G502" s="82">
        <v>3</v>
      </c>
      <c r="H502" s="82">
        <v>4</v>
      </c>
      <c r="I502" s="82">
        <v>5</v>
      </c>
      <c r="J502" s="82">
        <v>6</v>
      </c>
      <c r="K502" s="2">
        <v>7</v>
      </c>
      <c r="L502" s="2">
        <v>8</v>
      </c>
      <c r="M502" s="2">
        <v>9</v>
      </c>
      <c r="N502" s="2">
        <v>10</v>
      </c>
      <c r="O502" s="2">
        <v>11</v>
      </c>
      <c r="P502" s="2">
        <v>12</v>
      </c>
      <c r="Q502" s="2">
        <v>13</v>
      </c>
      <c r="R502" s="2">
        <v>14</v>
      </c>
      <c r="S502" s="2">
        <v>15</v>
      </c>
      <c r="T502" s="2">
        <v>16</v>
      </c>
      <c r="U502" s="2">
        <v>17</v>
      </c>
      <c r="V502" s="82">
        <v>18</v>
      </c>
    </row>
    <row r="503" spans="1:22" ht="12.75">
      <c r="A503" s="147"/>
      <c r="B503" s="148"/>
      <c r="C503" s="146"/>
      <c r="D503" s="146"/>
      <c r="E503" s="82" t="s">
        <v>6</v>
      </c>
      <c r="F503" s="82" t="s">
        <v>7</v>
      </c>
      <c r="G503" s="82" t="s">
        <v>8</v>
      </c>
      <c r="H503" s="82" t="s">
        <v>9</v>
      </c>
      <c r="I503" s="82" t="s">
        <v>10</v>
      </c>
      <c r="J503" s="82" t="s">
        <v>11</v>
      </c>
      <c r="K503" s="2" t="s">
        <v>12</v>
      </c>
      <c r="L503" s="2" t="s">
        <v>13</v>
      </c>
      <c r="M503" s="2" t="s">
        <v>14</v>
      </c>
      <c r="N503" s="2" t="s">
        <v>15</v>
      </c>
      <c r="O503" s="2" t="s">
        <v>16</v>
      </c>
      <c r="P503" s="2" t="s">
        <v>16</v>
      </c>
      <c r="Q503" s="2" t="s">
        <v>17</v>
      </c>
      <c r="R503" s="2" t="s">
        <v>18</v>
      </c>
      <c r="S503" s="2" t="s">
        <v>19</v>
      </c>
      <c r="T503" s="2" t="s">
        <v>20</v>
      </c>
      <c r="U503" s="2" t="s">
        <v>19</v>
      </c>
      <c r="V503" s="83" t="s">
        <v>21</v>
      </c>
    </row>
    <row r="504" spans="1:22" ht="12.75">
      <c r="A504" s="147"/>
      <c r="B504" s="147" t="s">
        <v>2</v>
      </c>
      <c r="C504" s="147"/>
      <c r="D504" s="84">
        <f>SUM(D505:D513)</f>
        <v>319</v>
      </c>
      <c r="E504" s="84">
        <f aca="true" t="shared" si="83" ref="E504:V504">SUM(E505:E517)</f>
        <v>29</v>
      </c>
      <c r="F504" s="84">
        <f t="shared" si="83"/>
        <v>79</v>
      </c>
      <c r="G504" s="84">
        <f t="shared" si="83"/>
        <v>50</v>
      </c>
      <c r="H504" s="84">
        <f t="shared" si="83"/>
        <v>85</v>
      </c>
      <c r="I504" s="84">
        <f t="shared" si="83"/>
        <v>22</v>
      </c>
      <c r="J504" s="84">
        <f t="shared" si="83"/>
        <v>52</v>
      </c>
      <c r="K504" s="85">
        <f t="shared" si="83"/>
        <v>0</v>
      </c>
      <c r="L504" s="85">
        <f t="shared" si="83"/>
        <v>0</v>
      </c>
      <c r="M504" s="85">
        <f t="shared" si="83"/>
        <v>0</v>
      </c>
      <c r="N504" s="85">
        <f t="shared" si="83"/>
        <v>0</v>
      </c>
      <c r="O504" s="85">
        <f t="shared" si="83"/>
        <v>0</v>
      </c>
      <c r="P504" s="85">
        <f t="shared" si="83"/>
        <v>0</v>
      </c>
      <c r="Q504" s="85">
        <f t="shared" si="83"/>
        <v>0</v>
      </c>
      <c r="R504" s="85">
        <f t="shared" si="83"/>
        <v>0</v>
      </c>
      <c r="S504" s="85">
        <f t="shared" si="83"/>
        <v>0</v>
      </c>
      <c r="T504" s="85">
        <f t="shared" si="83"/>
        <v>0</v>
      </c>
      <c r="U504" s="85">
        <f t="shared" si="83"/>
        <v>0</v>
      </c>
      <c r="V504" s="84">
        <f t="shared" si="83"/>
        <v>2</v>
      </c>
    </row>
    <row r="505" spans="1:22" ht="14.25">
      <c r="A505" s="86">
        <v>1</v>
      </c>
      <c r="B505" s="87" t="s">
        <v>179</v>
      </c>
      <c r="C505" s="88">
        <f>SUM(D505/D504)</f>
        <v>0.07523510971786834</v>
      </c>
      <c r="D505" s="89">
        <f aca="true" t="shared" si="84" ref="D505:D513">SUM(E505:V505)</f>
        <v>24</v>
      </c>
      <c r="E505" s="89">
        <v>7</v>
      </c>
      <c r="F505" s="90">
        <v>2</v>
      </c>
      <c r="G505" s="90">
        <v>3</v>
      </c>
      <c r="H505" s="90">
        <v>4</v>
      </c>
      <c r="I505" s="90">
        <v>4</v>
      </c>
      <c r="J505" s="90">
        <v>3</v>
      </c>
      <c r="K505" s="4"/>
      <c r="L505" s="10"/>
      <c r="M505" s="4"/>
      <c r="N505" s="4"/>
      <c r="O505" s="4"/>
      <c r="P505" s="4"/>
      <c r="Q505" s="4"/>
      <c r="R505" s="4"/>
      <c r="S505" s="4"/>
      <c r="T505" s="4"/>
      <c r="U505" s="4"/>
      <c r="V505" s="90">
        <v>1</v>
      </c>
    </row>
    <row r="506" spans="1:22" ht="14.25">
      <c r="A506" s="86">
        <v>2</v>
      </c>
      <c r="B506" s="87" t="s">
        <v>324</v>
      </c>
      <c r="C506" s="88">
        <f>SUM(D506/D504)</f>
        <v>0.11912225705329153</v>
      </c>
      <c r="D506" s="89">
        <f t="shared" si="84"/>
        <v>38</v>
      </c>
      <c r="E506" s="90">
        <v>1</v>
      </c>
      <c r="F506" s="90">
        <v>25</v>
      </c>
      <c r="G506" s="90">
        <v>3</v>
      </c>
      <c r="H506" s="90">
        <v>6</v>
      </c>
      <c r="I506" s="90">
        <v>1</v>
      </c>
      <c r="J506" s="90">
        <v>2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90">
        <v>0</v>
      </c>
    </row>
    <row r="507" spans="1:22" ht="14.25">
      <c r="A507" s="86">
        <v>3</v>
      </c>
      <c r="B507" s="87" t="s">
        <v>325</v>
      </c>
      <c r="C507" s="88">
        <f>SUM(D507/D504)</f>
        <v>0.3824451410658307</v>
      </c>
      <c r="D507" s="89">
        <f t="shared" si="84"/>
        <v>122</v>
      </c>
      <c r="E507" s="90">
        <v>6</v>
      </c>
      <c r="F507" s="90">
        <v>34</v>
      </c>
      <c r="G507" s="90">
        <v>37</v>
      </c>
      <c r="H507" s="90">
        <v>33</v>
      </c>
      <c r="I507" s="90">
        <v>7</v>
      </c>
      <c r="J507" s="90">
        <v>4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90">
        <v>1</v>
      </c>
    </row>
    <row r="508" spans="1:22" ht="14.25">
      <c r="A508" s="86">
        <v>4</v>
      </c>
      <c r="B508" s="87" t="s">
        <v>326</v>
      </c>
      <c r="C508" s="88">
        <f>SUM(D508/D504)</f>
        <v>0.05642633228840126</v>
      </c>
      <c r="D508" s="89">
        <f t="shared" si="84"/>
        <v>18</v>
      </c>
      <c r="E508" s="90">
        <v>2</v>
      </c>
      <c r="F508" s="90">
        <v>4</v>
      </c>
      <c r="G508" s="90">
        <v>1</v>
      </c>
      <c r="H508" s="90">
        <v>3</v>
      </c>
      <c r="I508" s="90">
        <v>4</v>
      </c>
      <c r="J508" s="90">
        <v>4</v>
      </c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90"/>
    </row>
    <row r="509" spans="1:22" ht="14.25">
      <c r="A509" s="86">
        <v>5</v>
      </c>
      <c r="B509" s="87" t="s">
        <v>327</v>
      </c>
      <c r="C509" s="88">
        <f>SUM(D509/D504)</f>
        <v>0.025078369905956112</v>
      </c>
      <c r="D509" s="89">
        <f t="shared" si="84"/>
        <v>8</v>
      </c>
      <c r="E509" s="90">
        <v>0</v>
      </c>
      <c r="F509" s="90">
        <v>0</v>
      </c>
      <c r="G509" s="90">
        <v>0</v>
      </c>
      <c r="H509" s="90">
        <v>0</v>
      </c>
      <c r="I509" s="90">
        <v>0</v>
      </c>
      <c r="J509" s="90">
        <v>8</v>
      </c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90">
        <v>0</v>
      </c>
    </row>
    <row r="510" spans="1:22" ht="14.25">
      <c r="A510" s="86">
        <v>6</v>
      </c>
      <c r="B510" s="87" t="s">
        <v>328</v>
      </c>
      <c r="C510" s="88">
        <f>SUM(D510/D504)</f>
        <v>0.025078369905956112</v>
      </c>
      <c r="D510" s="89">
        <f t="shared" si="84"/>
        <v>8</v>
      </c>
      <c r="E510" s="90">
        <v>0</v>
      </c>
      <c r="F510" s="90">
        <v>4</v>
      </c>
      <c r="G510" s="90">
        <v>1</v>
      </c>
      <c r="H510" s="90">
        <v>2</v>
      </c>
      <c r="I510" s="90">
        <v>0</v>
      </c>
      <c r="J510" s="90">
        <v>1</v>
      </c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90">
        <v>0</v>
      </c>
    </row>
    <row r="511" spans="1:22" ht="14.25">
      <c r="A511" s="86">
        <v>7</v>
      </c>
      <c r="B511" s="87" t="s">
        <v>329</v>
      </c>
      <c r="C511" s="88">
        <f>SUM(D511/D504)</f>
        <v>0.06269592476489028</v>
      </c>
      <c r="D511" s="89">
        <f t="shared" si="84"/>
        <v>20</v>
      </c>
      <c r="E511" s="90">
        <v>9</v>
      </c>
      <c r="F511" s="90">
        <v>6</v>
      </c>
      <c r="G511" s="90">
        <v>2</v>
      </c>
      <c r="H511" s="90">
        <v>1</v>
      </c>
      <c r="I511" s="90">
        <v>2</v>
      </c>
      <c r="J511" s="90">
        <v>0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90">
        <v>0</v>
      </c>
    </row>
    <row r="512" spans="1:22" ht="14.25">
      <c r="A512" s="86">
        <v>8</v>
      </c>
      <c r="B512" s="87" t="s">
        <v>330</v>
      </c>
      <c r="C512" s="88">
        <f>SUM(D512/D504)</f>
        <v>0.0219435736677116</v>
      </c>
      <c r="D512" s="89">
        <f t="shared" si="84"/>
        <v>7</v>
      </c>
      <c r="E512" s="90">
        <v>1</v>
      </c>
      <c r="F512" s="90">
        <v>0</v>
      </c>
      <c r="G512" s="90">
        <v>0</v>
      </c>
      <c r="H512" s="90">
        <v>5</v>
      </c>
      <c r="I512" s="90">
        <v>0</v>
      </c>
      <c r="J512" s="90">
        <v>1</v>
      </c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90">
        <v>0</v>
      </c>
    </row>
    <row r="513" spans="1:22" ht="14.25">
      <c r="A513" s="86">
        <v>9</v>
      </c>
      <c r="B513" s="87" t="s">
        <v>331</v>
      </c>
      <c r="C513" s="88">
        <f>SUM(D513/D504)</f>
        <v>0.23197492163009403</v>
      </c>
      <c r="D513" s="89">
        <f t="shared" si="84"/>
        <v>74</v>
      </c>
      <c r="E513" s="90">
        <v>3</v>
      </c>
      <c r="F513" s="90">
        <v>4</v>
      </c>
      <c r="G513" s="90">
        <v>3</v>
      </c>
      <c r="H513" s="90">
        <v>31</v>
      </c>
      <c r="I513" s="90">
        <v>4</v>
      </c>
      <c r="J513" s="90">
        <v>29</v>
      </c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90">
        <v>0</v>
      </c>
    </row>
    <row r="514" spans="1:22" ht="14.25">
      <c r="A514" s="86">
        <v>10</v>
      </c>
      <c r="B514" s="87"/>
      <c r="C514" s="88"/>
      <c r="D514" s="89"/>
      <c r="E514" s="90"/>
      <c r="F514" s="90"/>
      <c r="G514" s="90"/>
      <c r="H514" s="90"/>
      <c r="I514" s="90"/>
      <c r="J514" s="90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90"/>
    </row>
    <row r="515" spans="1:22" ht="14.25">
      <c r="A515" s="86">
        <v>11</v>
      </c>
      <c r="B515" s="87"/>
      <c r="C515" s="88">
        <f>SUM(D515/D504)</f>
        <v>0</v>
      </c>
      <c r="D515" s="89">
        <f>SUM(E515:V515)</f>
        <v>0</v>
      </c>
      <c r="E515" s="90"/>
      <c r="F515" s="90"/>
      <c r="G515" s="90"/>
      <c r="H515" s="90"/>
      <c r="I515" s="90"/>
      <c r="J515" s="90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90"/>
    </row>
    <row r="516" spans="1:22" ht="14.25">
      <c r="A516" s="86">
        <v>12</v>
      </c>
      <c r="B516" s="87"/>
      <c r="C516" s="88">
        <f>SUM(D516/D504)</f>
        <v>0</v>
      </c>
      <c r="D516" s="89">
        <f>SUM(E516:V516)</f>
        <v>0</v>
      </c>
      <c r="E516" s="90"/>
      <c r="F516" s="90"/>
      <c r="G516" s="90"/>
      <c r="H516" s="90"/>
      <c r="I516" s="90"/>
      <c r="J516" s="90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90"/>
    </row>
    <row r="517" spans="1:22" ht="14.25">
      <c r="A517" s="86">
        <v>13</v>
      </c>
      <c r="B517" s="87"/>
      <c r="C517" s="88">
        <f>SUM(D517/D504)</f>
        <v>0</v>
      </c>
      <c r="D517" s="89">
        <f>SUM(E517:V517)</f>
        <v>0</v>
      </c>
      <c r="E517" s="90"/>
      <c r="F517" s="90"/>
      <c r="G517" s="90"/>
      <c r="H517" s="90"/>
      <c r="I517" s="90"/>
      <c r="J517" s="90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90"/>
    </row>
    <row r="519" spans="1:22" ht="12.75">
      <c r="A519" s="147">
        <v>29</v>
      </c>
      <c r="B519" s="148" t="s">
        <v>32</v>
      </c>
      <c r="C519" s="146" t="s">
        <v>2</v>
      </c>
      <c r="D519" s="146"/>
      <c r="E519" s="82">
        <v>1</v>
      </c>
      <c r="F519" s="82">
        <v>2</v>
      </c>
      <c r="G519" s="82">
        <v>3</v>
      </c>
      <c r="H519" s="82">
        <v>4</v>
      </c>
      <c r="I519" s="82">
        <v>5</v>
      </c>
      <c r="J519" s="82">
        <v>6</v>
      </c>
      <c r="K519" s="2">
        <v>7</v>
      </c>
      <c r="L519" s="2">
        <v>8</v>
      </c>
      <c r="M519" s="2">
        <v>9</v>
      </c>
      <c r="N519" s="2">
        <v>10</v>
      </c>
      <c r="O519" s="2">
        <v>11</v>
      </c>
      <c r="P519" s="2">
        <v>12</v>
      </c>
      <c r="Q519" s="2">
        <v>13</v>
      </c>
      <c r="R519" s="2">
        <v>14</v>
      </c>
      <c r="S519" s="2">
        <v>15</v>
      </c>
      <c r="T519" s="2">
        <v>16</v>
      </c>
      <c r="U519" s="2">
        <v>17</v>
      </c>
      <c r="V519" s="82">
        <v>18</v>
      </c>
    </row>
    <row r="520" spans="1:22" ht="12.75">
      <c r="A520" s="147"/>
      <c r="B520" s="148"/>
      <c r="C520" s="146"/>
      <c r="D520" s="146"/>
      <c r="E520" s="82" t="s">
        <v>6</v>
      </c>
      <c r="F520" s="82" t="s">
        <v>7</v>
      </c>
      <c r="G520" s="82" t="s">
        <v>8</v>
      </c>
      <c r="H520" s="82" t="s">
        <v>9</v>
      </c>
      <c r="I520" s="82" t="s">
        <v>10</v>
      </c>
      <c r="J520" s="82" t="s">
        <v>11</v>
      </c>
      <c r="K520" s="2" t="s">
        <v>12</v>
      </c>
      <c r="L520" s="2" t="s">
        <v>13</v>
      </c>
      <c r="M520" s="2" t="s">
        <v>14</v>
      </c>
      <c r="N520" s="2" t="s">
        <v>15</v>
      </c>
      <c r="O520" s="2" t="s">
        <v>16</v>
      </c>
      <c r="P520" s="2" t="s">
        <v>16</v>
      </c>
      <c r="Q520" s="2" t="s">
        <v>17</v>
      </c>
      <c r="R520" s="2" t="s">
        <v>18</v>
      </c>
      <c r="S520" s="2" t="s">
        <v>19</v>
      </c>
      <c r="T520" s="2" t="s">
        <v>20</v>
      </c>
      <c r="U520" s="2" t="s">
        <v>19</v>
      </c>
      <c r="V520" s="83" t="s">
        <v>21</v>
      </c>
    </row>
    <row r="521" spans="1:22" ht="12.75">
      <c r="A521" s="147"/>
      <c r="B521" s="147" t="s">
        <v>2</v>
      </c>
      <c r="C521" s="147"/>
      <c r="D521" s="84">
        <f aca="true" t="shared" si="85" ref="D521:V521">SUM(D522:D533)</f>
        <v>16</v>
      </c>
      <c r="E521" s="84">
        <f t="shared" si="85"/>
        <v>1</v>
      </c>
      <c r="F521" s="84">
        <f t="shared" si="85"/>
        <v>4</v>
      </c>
      <c r="G521" s="84">
        <f t="shared" si="85"/>
        <v>2</v>
      </c>
      <c r="H521" s="84">
        <f t="shared" si="85"/>
        <v>4</v>
      </c>
      <c r="I521" s="84">
        <f t="shared" si="85"/>
        <v>3</v>
      </c>
      <c r="J521" s="84">
        <f t="shared" si="85"/>
        <v>2</v>
      </c>
      <c r="K521" s="85">
        <f t="shared" si="85"/>
        <v>0</v>
      </c>
      <c r="L521" s="85">
        <f t="shared" si="85"/>
        <v>0</v>
      </c>
      <c r="M521" s="85">
        <f t="shared" si="85"/>
        <v>0</v>
      </c>
      <c r="N521" s="85">
        <f t="shared" si="85"/>
        <v>0</v>
      </c>
      <c r="O521" s="85">
        <f t="shared" si="85"/>
        <v>0</v>
      </c>
      <c r="P521" s="85">
        <f t="shared" si="85"/>
        <v>0</v>
      </c>
      <c r="Q521" s="85">
        <f t="shared" si="85"/>
        <v>0</v>
      </c>
      <c r="R521" s="85">
        <f t="shared" si="85"/>
        <v>0</v>
      </c>
      <c r="S521" s="85">
        <f t="shared" si="85"/>
        <v>0</v>
      </c>
      <c r="T521" s="85">
        <f t="shared" si="85"/>
        <v>0</v>
      </c>
      <c r="U521" s="85">
        <f t="shared" si="85"/>
        <v>0</v>
      </c>
      <c r="V521" s="84">
        <f t="shared" si="85"/>
        <v>0</v>
      </c>
    </row>
    <row r="522" spans="1:22" ht="14.25">
      <c r="A522" s="86">
        <v>1</v>
      </c>
      <c r="B522" s="87" t="s">
        <v>332</v>
      </c>
      <c r="C522" s="88">
        <f>SUM(D522/D521)</f>
        <v>0.375</v>
      </c>
      <c r="D522" s="89">
        <f aca="true" t="shared" si="86" ref="D522:D533">SUM(E522:V522)</f>
        <v>6</v>
      </c>
      <c r="E522" s="89">
        <v>1</v>
      </c>
      <c r="F522" s="90">
        <v>1</v>
      </c>
      <c r="G522" s="90">
        <v>2</v>
      </c>
      <c r="H522" s="90">
        <v>0</v>
      </c>
      <c r="I522" s="90">
        <v>2</v>
      </c>
      <c r="J522" s="90">
        <v>0</v>
      </c>
      <c r="K522" s="4"/>
      <c r="L522" s="10"/>
      <c r="M522" s="4"/>
      <c r="N522" s="4"/>
      <c r="O522" s="4"/>
      <c r="P522" s="4"/>
      <c r="Q522" s="4"/>
      <c r="R522" s="4"/>
      <c r="S522" s="4"/>
      <c r="T522" s="4"/>
      <c r="U522" s="4"/>
      <c r="V522" s="90">
        <v>0</v>
      </c>
    </row>
    <row r="523" spans="1:22" ht="14.25">
      <c r="A523" s="86">
        <v>2</v>
      </c>
      <c r="B523" s="87" t="s">
        <v>333</v>
      </c>
      <c r="C523" s="88">
        <f>SUM(D523/D521)</f>
        <v>0.375</v>
      </c>
      <c r="D523" s="89">
        <f t="shared" si="86"/>
        <v>6</v>
      </c>
      <c r="E523" s="90">
        <v>0</v>
      </c>
      <c r="F523" s="90">
        <v>2</v>
      </c>
      <c r="G523" s="90">
        <v>0</v>
      </c>
      <c r="H523" s="90">
        <v>3</v>
      </c>
      <c r="I523" s="90">
        <v>1</v>
      </c>
      <c r="J523" s="90">
        <v>0</v>
      </c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90">
        <v>0</v>
      </c>
    </row>
    <row r="524" spans="1:22" ht="14.25">
      <c r="A524" s="86">
        <v>3</v>
      </c>
      <c r="B524" s="87" t="s">
        <v>334</v>
      </c>
      <c r="C524" s="88">
        <f>SUM(D524/D521)</f>
        <v>0.0625</v>
      </c>
      <c r="D524" s="89">
        <f t="shared" si="86"/>
        <v>1</v>
      </c>
      <c r="E524" s="90">
        <v>0</v>
      </c>
      <c r="F524" s="90">
        <v>0</v>
      </c>
      <c r="G524" s="90">
        <v>0</v>
      </c>
      <c r="H524" s="90">
        <v>1</v>
      </c>
      <c r="I524" s="90">
        <v>0</v>
      </c>
      <c r="J524" s="90">
        <v>0</v>
      </c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90">
        <v>0</v>
      </c>
    </row>
    <row r="525" spans="1:22" ht="14.25">
      <c r="A525" s="86">
        <v>4</v>
      </c>
      <c r="B525" s="87" t="s">
        <v>335</v>
      </c>
      <c r="C525" s="88">
        <f>SUM(D525/D521)</f>
        <v>0.0625</v>
      </c>
      <c r="D525" s="89">
        <f t="shared" si="86"/>
        <v>1</v>
      </c>
      <c r="E525" s="90">
        <v>0</v>
      </c>
      <c r="F525" s="90">
        <v>0</v>
      </c>
      <c r="G525" s="90">
        <v>0</v>
      </c>
      <c r="H525" s="90">
        <v>0</v>
      </c>
      <c r="I525" s="90">
        <v>0</v>
      </c>
      <c r="J525" s="90">
        <v>1</v>
      </c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90">
        <v>0</v>
      </c>
    </row>
    <row r="526" spans="1:22" ht="14.25">
      <c r="A526" s="86">
        <v>5</v>
      </c>
      <c r="B526" s="87" t="s">
        <v>336</v>
      </c>
      <c r="C526" s="88">
        <f>SUM(D526/D521)</f>
        <v>0.125</v>
      </c>
      <c r="D526" s="89">
        <f t="shared" si="86"/>
        <v>2</v>
      </c>
      <c r="E526" s="90">
        <v>0</v>
      </c>
      <c r="F526" s="90">
        <v>1</v>
      </c>
      <c r="G526" s="90">
        <v>0</v>
      </c>
      <c r="H526" s="90">
        <v>0</v>
      </c>
      <c r="I526" s="90">
        <v>0</v>
      </c>
      <c r="J526" s="90">
        <v>1</v>
      </c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90">
        <v>0</v>
      </c>
    </row>
    <row r="527" spans="1:22" ht="14.25">
      <c r="A527" s="86">
        <v>6</v>
      </c>
      <c r="B527" s="87"/>
      <c r="C527" s="88">
        <f>SUM(D527/D521)</f>
        <v>0</v>
      </c>
      <c r="D527" s="89">
        <f t="shared" si="86"/>
        <v>0</v>
      </c>
      <c r="E527" s="90"/>
      <c r="F527" s="90"/>
      <c r="G527" s="90"/>
      <c r="H527" s="90"/>
      <c r="I527" s="90"/>
      <c r="J527" s="90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90"/>
    </row>
    <row r="528" spans="1:22" ht="14.25">
      <c r="A528" s="86">
        <v>7</v>
      </c>
      <c r="B528" s="87"/>
      <c r="C528" s="88">
        <f>SUM(D528/D521)</f>
        <v>0</v>
      </c>
      <c r="D528" s="89">
        <f t="shared" si="86"/>
        <v>0</v>
      </c>
      <c r="E528" s="90"/>
      <c r="F528" s="90"/>
      <c r="G528" s="90"/>
      <c r="H528" s="90"/>
      <c r="I528" s="90"/>
      <c r="J528" s="90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90"/>
    </row>
    <row r="529" spans="1:22" ht="14.25">
      <c r="A529" s="86">
        <v>8</v>
      </c>
      <c r="B529" s="87"/>
      <c r="C529" s="88">
        <f>SUM(D529/D521)</f>
        <v>0</v>
      </c>
      <c r="D529" s="89">
        <f t="shared" si="86"/>
        <v>0</v>
      </c>
      <c r="E529" s="90"/>
      <c r="F529" s="90"/>
      <c r="G529" s="90"/>
      <c r="H529" s="90"/>
      <c r="I529" s="90"/>
      <c r="J529" s="90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90"/>
    </row>
    <row r="530" spans="1:22" ht="14.25">
      <c r="A530" s="86">
        <v>9</v>
      </c>
      <c r="B530" s="87"/>
      <c r="C530" s="88">
        <f>SUM(D530/D521)</f>
        <v>0</v>
      </c>
      <c r="D530" s="89">
        <f t="shared" si="86"/>
        <v>0</v>
      </c>
      <c r="E530" s="90"/>
      <c r="F530" s="90"/>
      <c r="G530" s="90"/>
      <c r="H530" s="90"/>
      <c r="I530" s="90"/>
      <c r="J530" s="90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90"/>
    </row>
    <row r="531" spans="1:22" ht="14.25">
      <c r="A531" s="86">
        <v>10</v>
      </c>
      <c r="B531" s="87"/>
      <c r="C531" s="88">
        <f>SUM(D531/D521)</f>
        <v>0</v>
      </c>
      <c r="D531" s="89">
        <f t="shared" si="86"/>
        <v>0</v>
      </c>
      <c r="E531" s="90"/>
      <c r="F531" s="90"/>
      <c r="G531" s="90"/>
      <c r="H531" s="90"/>
      <c r="I531" s="90"/>
      <c r="J531" s="90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90"/>
    </row>
    <row r="532" spans="1:22" ht="14.25">
      <c r="A532" s="86">
        <v>11</v>
      </c>
      <c r="B532" s="87"/>
      <c r="C532" s="88">
        <f>SUM(D532/D521)</f>
        <v>0</v>
      </c>
      <c r="D532" s="89">
        <f t="shared" si="86"/>
        <v>0</v>
      </c>
      <c r="E532" s="90"/>
      <c r="F532" s="90"/>
      <c r="G532" s="90"/>
      <c r="H532" s="90"/>
      <c r="I532" s="90"/>
      <c r="J532" s="90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90"/>
    </row>
    <row r="533" spans="1:22" ht="14.25">
      <c r="A533" s="86">
        <v>12</v>
      </c>
      <c r="B533" s="87"/>
      <c r="C533" s="88">
        <f>SUM(D533/D521)</f>
        <v>0</v>
      </c>
      <c r="D533" s="89">
        <f t="shared" si="86"/>
        <v>0</v>
      </c>
      <c r="E533" s="90"/>
      <c r="F533" s="90"/>
      <c r="G533" s="90"/>
      <c r="H533" s="90"/>
      <c r="I533" s="90"/>
      <c r="J533" s="90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90"/>
    </row>
    <row r="535" spans="1:22" ht="12.75">
      <c r="A535" s="147">
        <v>30</v>
      </c>
      <c r="B535" s="148" t="s">
        <v>33</v>
      </c>
      <c r="C535" s="146" t="s">
        <v>2</v>
      </c>
      <c r="D535" s="146"/>
      <c r="E535" s="82">
        <v>1</v>
      </c>
      <c r="F535" s="82">
        <v>2</v>
      </c>
      <c r="G535" s="82">
        <v>3</v>
      </c>
      <c r="H535" s="82">
        <v>4</v>
      </c>
      <c r="I535" s="82">
        <v>5</v>
      </c>
      <c r="J535" s="82">
        <v>6</v>
      </c>
      <c r="K535" s="2">
        <v>7</v>
      </c>
      <c r="L535" s="2">
        <v>8</v>
      </c>
      <c r="M535" s="2">
        <v>9</v>
      </c>
      <c r="N535" s="2">
        <v>10</v>
      </c>
      <c r="O535" s="2">
        <v>11</v>
      </c>
      <c r="P535" s="2">
        <v>12</v>
      </c>
      <c r="Q535" s="2">
        <v>13</v>
      </c>
      <c r="R535" s="2">
        <v>14</v>
      </c>
      <c r="S535" s="2">
        <v>15</v>
      </c>
      <c r="T535" s="2">
        <v>16</v>
      </c>
      <c r="U535" s="2">
        <v>17</v>
      </c>
      <c r="V535" s="82">
        <v>18</v>
      </c>
    </row>
    <row r="536" spans="1:22" ht="12.75">
      <c r="A536" s="147"/>
      <c r="B536" s="148"/>
      <c r="C536" s="146"/>
      <c r="D536" s="146"/>
      <c r="E536" s="82" t="s">
        <v>6</v>
      </c>
      <c r="F536" s="82" t="s">
        <v>7</v>
      </c>
      <c r="G536" s="82" t="s">
        <v>8</v>
      </c>
      <c r="H536" s="82" t="s">
        <v>9</v>
      </c>
      <c r="I536" s="82" t="s">
        <v>10</v>
      </c>
      <c r="J536" s="82" t="s">
        <v>11</v>
      </c>
      <c r="K536" s="2" t="s">
        <v>12</v>
      </c>
      <c r="L536" s="2" t="s">
        <v>13</v>
      </c>
      <c r="M536" s="2" t="s">
        <v>14</v>
      </c>
      <c r="N536" s="2" t="s">
        <v>15</v>
      </c>
      <c r="O536" s="2" t="s">
        <v>16</v>
      </c>
      <c r="P536" s="2" t="s">
        <v>16</v>
      </c>
      <c r="Q536" s="2" t="s">
        <v>17</v>
      </c>
      <c r="R536" s="2" t="s">
        <v>18</v>
      </c>
      <c r="S536" s="2" t="s">
        <v>19</v>
      </c>
      <c r="T536" s="2" t="s">
        <v>20</v>
      </c>
      <c r="U536" s="2" t="s">
        <v>19</v>
      </c>
      <c r="V536" s="83" t="s">
        <v>21</v>
      </c>
    </row>
    <row r="537" spans="1:22" ht="12.75">
      <c r="A537" s="147"/>
      <c r="B537" s="147" t="s">
        <v>2</v>
      </c>
      <c r="C537" s="147"/>
      <c r="D537" s="84">
        <f aca="true" t="shared" si="87" ref="D537:V537">SUM(D538:D549)</f>
        <v>252</v>
      </c>
      <c r="E537" s="84">
        <f t="shared" si="87"/>
        <v>24</v>
      </c>
      <c r="F537" s="84">
        <f t="shared" si="87"/>
        <v>92</v>
      </c>
      <c r="G537" s="84">
        <f t="shared" si="87"/>
        <v>51</v>
      </c>
      <c r="H537" s="84">
        <f t="shared" si="87"/>
        <v>27</v>
      </c>
      <c r="I537" s="84">
        <f t="shared" si="87"/>
        <v>34</v>
      </c>
      <c r="J537" s="84">
        <f t="shared" si="87"/>
        <v>23</v>
      </c>
      <c r="K537" s="85">
        <f t="shared" si="87"/>
        <v>0</v>
      </c>
      <c r="L537" s="85">
        <f t="shared" si="87"/>
        <v>0</v>
      </c>
      <c r="M537" s="85">
        <f t="shared" si="87"/>
        <v>0</v>
      </c>
      <c r="N537" s="85">
        <f t="shared" si="87"/>
        <v>0</v>
      </c>
      <c r="O537" s="85">
        <f t="shared" si="87"/>
        <v>0</v>
      </c>
      <c r="P537" s="85">
        <f t="shared" si="87"/>
        <v>0</v>
      </c>
      <c r="Q537" s="85">
        <f t="shared" si="87"/>
        <v>0</v>
      </c>
      <c r="R537" s="85">
        <f t="shared" si="87"/>
        <v>0</v>
      </c>
      <c r="S537" s="85">
        <f t="shared" si="87"/>
        <v>0</v>
      </c>
      <c r="T537" s="85">
        <f t="shared" si="87"/>
        <v>0</v>
      </c>
      <c r="U537" s="85">
        <f t="shared" si="87"/>
        <v>0</v>
      </c>
      <c r="V537" s="84">
        <f t="shared" si="87"/>
        <v>1</v>
      </c>
    </row>
    <row r="538" spans="1:22" ht="14.25">
      <c r="A538" s="86">
        <v>1</v>
      </c>
      <c r="B538" s="87" t="s">
        <v>337</v>
      </c>
      <c r="C538" s="88">
        <f>SUM(D538/D537)</f>
        <v>0.3412698412698413</v>
      </c>
      <c r="D538" s="89">
        <f aca="true" t="shared" si="88" ref="D538:D549">SUM(E538:V538)</f>
        <v>86</v>
      </c>
      <c r="E538" s="89">
        <v>17</v>
      </c>
      <c r="F538" s="90">
        <v>14</v>
      </c>
      <c r="G538" s="90">
        <v>26</v>
      </c>
      <c r="H538" s="90">
        <v>16</v>
      </c>
      <c r="I538" s="90">
        <v>6</v>
      </c>
      <c r="J538" s="90">
        <v>7</v>
      </c>
      <c r="K538" s="4"/>
      <c r="L538" s="10"/>
      <c r="M538" s="4"/>
      <c r="N538" s="4"/>
      <c r="O538" s="4"/>
      <c r="P538" s="4"/>
      <c r="Q538" s="4"/>
      <c r="R538" s="4"/>
      <c r="S538" s="4"/>
      <c r="T538" s="4"/>
      <c r="U538" s="4"/>
      <c r="V538" s="90">
        <v>0</v>
      </c>
    </row>
    <row r="539" spans="1:22" ht="14.25">
      <c r="A539" s="86">
        <v>2</v>
      </c>
      <c r="B539" s="87" t="s">
        <v>338</v>
      </c>
      <c r="C539" s="88">
        <f>SUM(D539/D537)</f>
        <v>0.31746031746031744</v>
      </c>
      <c r="D539" s="89">
        <f t="shared" si="88"/>
        <v>80</v>
      </c>
      <c r="E539" s="90">
        <v>0</v>
      </c>
      <c r="F539" s="90">
        <v>57</v>
      </c>
      <c r="G539" s="90">
        <v>15</v>
      </c>
      <c r="H539" s="90">
        <v>5</v>
      </c>
      <c r="I539" s="90">
        <v>1</v>
      </c>
      <c r="J539" s="90">
        <v>2</v>
      </c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90">
        <v>0</v>
      </c>
    </row>
    <row r="540" spans="1:22" ht="14.25">
      <c r="A540" s="86">
        <v>3</v>
      </c>
      <c r="B540" s="87" t="s">
        <v>339</v>
      </c>
      <c r="C540" s="88">
        <f>SUM(D540/D537)</f>
        <v>0.11904761904761904</v>
      </c>
      <c r="D540" s="89">
        <f t="shared" si="88"/>
        <v>30</v>
      </c>
      <c r="E540" s="90">
        <v>0</v>
      </c>
      <c r="F540" s="90">
        <v>10</v>
      </c>
      <c r="G540" s="90">
        <v>1</v>
      </c>
      <c r="H540" s="90">
        <v>5</v>
      </c>
      <c r="I540" s="90">
        <v>4</v>
      </c>
      <c r="J540" s="90">
        <v>10</v>
      </c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90">
        <v>0</v>
      </c>
    </row>
    <row r="541" spans="1:22" ht="14.25">
      <c r="A541" s="86">
        <v>4</v>
      </c>
      <c r="B541" s="87" t="s">
        <v>340</v>
      </c>
      <c r="C541" s="88">
        <f>SUM(D541/D537)</f>
        <v>0.09523809523809523</v>
      </c>
      <c r="D541" s="89">
        <f t="shared" si="88"/>
        <v>24</v>
      </c>
      <c r="E541" s="90">
        <v>1</v>
      </c>
      <c r="F541" s="90">
        <v>1</v>
      </c>
      <c r="G541" s="90">
        <v>0</v>
      </c>
      <c r="H541" s="90">
        <v>1</v>
      </c>
      <c r="I541" s="90">
        <v>20</v>
      </c>
      <c r="J541" s="90">
        <v>1</v>
      </c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90">
        <v>0</v>
      </c>
    </row>
    <row r="542" spans="1:22" ht="14.25">
      <c r="A542" s="86">
        <v>5</v>
      </c>
      <c r="B542" s="87" t="s">
        <v>341</v>
      </c>
      <c r="C542" s="88">
        <f>SUM(D542/D537)</f>
        <v>0.03968253968253968</v>
      </c>
      <c r="D542" s="89">
        <f t="shared" si="88"/>
        <v>10</v>
      </c>
      <c r="E542" s="90">
        <v>1</v>
      </c>
      <c r="F542" s="90">
        <v>5</v>
      </c>
      <c r="G542" s="90">
        <v>0</v>
      </c>
      <c r="H542" s="90">
        <v>0</v>
      </c>
      <c r="I542" s="90">
        <v>3</v>
      </c>
      <c r="J542" s="90">
        <v>0</v>
      </c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90">
        <v>1</v>
      </c>
    </row>
    <row r="543" spans="1:22" ht="14.25">
      <c r="A543" s="86">
        <v>6</v>
      </c>
      <c r="B543" s="87" t="s">
        <v>342</v>
      </c>
      <c r="C543" s="88">
        <f>SUM(D543/D537)</f>
        <v>0.011904761904761904</v>
      </c>
      <c r="D543" s="89">
        <f t="shared" si="88"/>
        <v>3</v>
      </c>
      <c r="E543" s="90">
        <v>0</v>
      </c>
      <c r="F543" s="90">
        <v>0</v>
      </c>
      <c r="G543" s="90">
        <v>1</v>
      </c>
      <c r="H543" s="90">
        <v>0</v>
      </c>
      <c r="I543" s="90">
        <v>0</v>
      </c>
      <c r="J543" s="90">
        <v>2</v>
      </c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90">
        <v>0</v>
      </c>
    </row>
    <row r="544" spans="1:22" ht="14.25">
      <c r="A544" s="86">
        <v>7</v>
      </c>
      <c r="B544" s="87" t="s">
        <v>343</v>
      </c>
      <c r="C544" s="88">
        <f>SUM(D544/D537)</f>
        <v>0.023809523809523808</v>
      </c>
      <c r="D544" s="89">
        <f t="shared" si="88"/>
        <v>6</v>
      </c>
      <c r="E544" s="90">
        <v>5</v>
      </c>
      <c r="F544" s="90">
        <v>1</v>
      </c>
      <c r="G544" s="90">
        <v>0</v>
      </c>
      <c r="H544" s="90">
        <v>0</v>
      </c>
      <c r="I544" s="90">
        <v>0</v>
      </c>
      <c r="J544" s="90">
        <v>0</v>
      </c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90">
        <v>0</v>
      </c>
    </row>
    <row r="545" spans="1:22" ht="14.25">
      <c r="A545" s="86">
        <v>8</v>
      </c>
      <c r="B545" s="87" t="s">
        <v>344</v>
      </c>
      <c r="C545" s="88">
        <f>SUM(D545/D537)</f>
        <v>0.031746031746031744</v>
      </c>
      <c r="D545" s="89">
        <f t="shared" si="88"/>
        <v>8</v>
      </c>
      <c r="E545" s="90">
        <v>0</v>
      </c>
      <c r="F545" s="90">
        <v>0</v>
      </c>
      <c r="G545" s="90">
        <v>7</v>
      </c>
      <c r="H545" s="90">
        <v>0</v>
      </c>
      <c r="I545" s="90">
        <v>0</v>
      </c>
      <c r="J545" s="90">
        <v>1</v>
      </c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90">
        <v>0</v>
      </c>
    </row>
    <row r="546" spans="1:22" ht="14.25">
      <c r="A546" s="86">
        <v>9</v>
      </c>
      <c r="B546" s="87" t="s">
        <v>345</v>
      </c>
      <c r="C546" s="88">
        <f>SUM(D546/D537)</f>
        <v>0.01984126984126984</v>
      </c>
      <c r="D546" s="89">
        <f t="shared" si="88"/>
        <v>5</v>
      </c>
      <c r="E546" s="90">
        <v>0</v>
      </c>
      <c r="F546" s="90">
        <v>4</v>
      </c>
      <c r="G546" s="90">
        <v>1</v>
      </c>
      <c r="H546" s="90">
        <v>0</v>
      </c>
      <c r="I546" s="90">
        <v>0</v>
      </c>
      <c r="J546" s="90">
        <v>0</v>
      </c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90">
        <v>0</v>
      </c>
    </row>
    <row r="547" spans="1:22" ht="14.25">
      <c r="A547" s="86">
        <v>10</v>
      </c>
      <c r="B547" s="87"/>
      <c r="C547" s="88">
        <f>SUM(D547/D537)</f>
        <v>0</v>
      </c>
      <c r="D547" s="89">
        <f t="shared" si="88"/>
        <v>0</v>
      </c>
      <c r="E547" s="90"/>
      <c r="F547" s="90"/>
      <c r="G547" s="90"/>
      <c r="H547" s="90"/>
      <c r="I547" s="90"/>
      <c r="J547" s="90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90"/>
    </row>
    <row r="548" spans="1:22" ht="14.25">
      <c r="A548" s="86">
        <v>11</v>
      </c>
      <c r="B548" s="87"/>
      <c r="C548" s="88">
        <f>SUM(D548/D537)</f>
        <v>0</v>
      </c>
      <c r="D548" s="89">
        <f t="shared" si="88"/>
        <v>0</v>
      </c>
      <c r="E548" s="90"/>
      <c r="F548" s="90"/>
      <c r="G548" s="90"/>
      <c r="H548" s="90"/>
      <c r="I548" s="90"/>
      <c r="J548" s="90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90"/>
    </row>
    <row r="549" spans="1:22" ht="14.25">
      <c r="A549" s="86">
        <v>12</v>
      </c>
      <c r="B549" s="87"/>
      <c r="C549" s="88">
        <f>SUM(D549/D537)</f>
        <v>0</v>
      </c>
      <c r="D549" s="89">
        <f t="shared" si="88"/>
        <v>0</v>
      </c>
      <c r="E549" s="90"/>
      <c r="F549" s="90"/>
      <c r="G549" s="90"/>
      <c r="H549" s="90"/>
      <c r="I549" s="90"/>
      <c r="J549" s="90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90"/>
    </row>
  </sheetData>
  <mergeCells count="134">
    <mergeCell ref="A535:A537"/>
    <mergeCell ref="B535:B536"/>
    <mergeCell ref="C535:D536"/>
    <mergeCell ref="B537:C537"/>
    <mergeCell ref="A519:A521"/>
    <mergeCell ref="B519:B520"/>
    <mergeCell ref="C519:D520"/>
    <mergeCell ref="B521:C521"/>
    <mergeCell ref="A502:A504"/>
    <mergeCell ref="B502:B503"/>
    <mergeCell ref="C502:D503"/>
    <mergeCell ref="B504:C504"/>
    <mergeCell ref="A486:A488"/>
    <mergeCell ref="B486:B487"/>
    <mergeCell ref="C486:D487"/>
    <mergeCell ref="B488:C488"/>
    <mergeCell ref="A470:A472"/>
    <mergeCell ref="B470:B471"/>
    <mergeCell ref="C470:D471"/>
    <mergeCell ref="B472:C472"/>
    <mergeCell ref="A454:A456"/>
    <mergeCell ref="B454:B455"/>
    <mergeCell ref="C454:D455"/>
    <mergeCell ref="B456:C456"/>
    <mergeCell ref="A438:A440"/>
    <mergeCell ref="B438:B439"/>
    <mergeCell ref="C438:D439"/>
    <mergeCell ref="B440:C440"/>
    <mergeCell ref="A421:B421"/>
    <mergeCell ref="A422:A424"/>
    <mergeCell ref="B422:B423"/>
    <mergeCell ref="C422:D423"/>
    <mergeCell ref="B424:C424"/>
    <mergeCell ref="A403:A405"/>
    <mergeCell ref="B403:B404"/>
    <mergeCell ref="C403:D404"/>
    <mergeCell ref="B405:C405"/>
    <mergeCell ref="A385:A387"/>
    <mergeCell ref="B385:B386"/>
    <mergeCell ref="C385:D386"/>
    <mergeCell ref="B387:C387"/>
    <mergeCell ref="A367:A369"/>
    <mergeCell ref="B367:B368"/>
    <mergeCell ref="C367:D368"/>
    <mergeCell ref="B369:C369"/>
    <mergeCell ref="A349:A351"/>
    <mergeCell ref="B349:B350"/>
    <mergeCell ref="C349:D350"/>
    <mergeCell ref="B351:C351"/>
    <mergeCell ref="A331:A333"/>
    <mergeCell ref="B331:B332"/>
    <mergeCell ref="C331:D332"/>
    <mergeCell ref="B333:C333"/>
    <mergeCell ref="A313:A315"/>
    <mergeCell ref="B313:B314"/>
    <mergeCell ref="C313:D314"/>
    <mergeCell ref="B315:C315"/>
    <mergeCell ref="A295:A297"/>
    <mergeCell ref="B295:B296"/>
    <mergeCell ref="C295:D296"/>
    <mergeCell ref="B297:C297"/>
    <mergeCell ref="A276:B276"/>
    <mergeCell ref="A277:A279"/>
    <mergeCell ref="B277:B278"/>
    <mergeCell ref="C277:D278"/>
    <mergeCell ref="B279:C279"/>
    <mergeCell ref="A256:A258"/>
    <mergeCell ref="B256:B257"/>
    <mergeCell ref="C256:D257"/>
    <mergeCell ref="B258:C258"/>
    <mergeCell ref="A236:A238"/>
    <mergeCell ref="B236:B237"/>
    <mergeCell ref="C236:D237"/>
    <mergeCell ref="B238:C238"/>
    <mergeCell ref="A216:A218"/>
    <mergeCell ref="B216:B217"/>
    <mergeCell ref="C216:D217"/>
    <mergeCell ref="B218:C218"/>
    <mergeCell ref="A196:A198"/>
    <mergeCell ref="B196:B197"/>
    <mergeCell ref="C196:D197"/>
    <mergeCell ref="B198:C198"/>
    <mergeCell ref="A176:A178"/>
    <mergeCell ref="B176:B177"/>
    <mergeCell ref="C176:D177"/>
    <mergeCell ref="B178:C178"/>
    <mergeCell ref="A156:A158"/>
    <mergeCell ref="B156:B157"/>
    <mergeCell ref="C156:D157"/>
    <mergeCell ref="B158:C158"/>
    <mergeCell ref="A136:B136"/>
    <mergeCell ref="A137:A139"/>
    <mergeCell ref="B137:B138"/>
    <mergeCell ref="C137:D138"/>
    <mergeCell ref="B139:C139"/>
    <mergeCell ref="A119:A121"/>
    <mergeCell ref="B119:B120"/>
    <mergeCell ref="C119:D120"/>
    <mergeCell ref="B121:C121"/>
    <mergeCell ref="A103:A105"/>
    <mergeCell ref="B103:B104"/>
    <mergeCell ref="C103:D104"/>
    <mergeCell ref="B105:C105"/>
    <mergeCell ref="A87:A89"/>
    <mergeCell ref="B87:B88"/>
    <mergeCell ref="C87:D88"/>
    <mergeCell ref="B89:C89"/>
    <mergeCell ref="A71:A73"/>
    <mergeCell ref="B71:B72"/>
    <mergeCell ref="C71:D72"/>
    <mergeCell ref="B73:C73"/>
    <mergeCell ref="A54:B54"/>
    <mergeCell ref="A55:A57"/>
    <mergeCell ref="B55:B56"/>
    <mergeCell ref="C55:D56"/>
    <mergeCell ref="B57:C57"/>
    <mergeCell ref="A28:A33"/>
    <mergeCell ref="B28:B29"/>
    <mergeCell ref="C28:D29"/>
    <mergeCell ref="B30:C30"/>
    <mergeCell ref="B31:C31"/>
    <mergeCell ref="B32:C32"/>
    <mergeCell ref="A16:A21"/>
    <mergeCell ref="B16:B17"/>
    <mergeCell ref="C16:D17"/>
    <mergeCell ref="B18:C18"/>
    <mergeCell ref="B19:C19"/>
    <mergeCell ref="B20:C20"/>
    <mergeCell ref="A1:A6"/>
    <mergeCell ref="B1:B2"/>
    <mergeCell ref="C1:D2"/>
    <mergeCell ref="B3:C3"/>
    <mergeCell ref="B4:C4"/>
    <mergeCell ref="B5:C5"/>
  </mergeCells>
  <hyperlinks>
    <hyperlink ref="X1" r:id="rId1" display="OKR2"/>
    <hyperlink ref="X16" r:id="rId2" display="OKR2"/>
    <hyperlink ref="X28" r:id="rId3" display="OKR2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="75" zoomScaleNormal="75" workbookViewId="0" topLeftCell="A1">
      <pane xSplit="3210" topLeftCell="A1" activePane="topRight" state="split"/>
      <selection pane="topLeft" activeCell="A1" sqref="A1"/>
      <selection pane="topRight" activeCell="A17" sqref="A17"/>
    </sheetView>
  </sheetViews>
  <sheetFormatPr defaultColWidth="9.140625" defaultRowHeight="12.75"/>
  <cols>
    <col min="1" max="1" width="9.28125" style="93" customWidth="1"/>
    <col min="2" max="2" width="34.421875" style="93" customWidth="1"/>
    <col min="3" max="3" width="13.7109375" style="93" customWidth="1"/>
    <col min="4" max="4" width="14.28125" style="93" customWidth="1"/>
    <col min="5" max="11" width="12.00390625" style="93" customWidth="1"/>
    <col min="12" max="12" width="13.57421875" style="93" customWidth="1"/>
    <col min="13" max="22" width="12.00390625" style="93" customWidth="1"/>
  </cols>
  <sheetData>
    <row r="1" spans="1:22" ht="36" customHeight="1">
      <c r="A1" s="149" t="s">
        <v>346</v>
      </c>
      <c r="B1" s="149"/>
      <c r="C1" s="149"/>
      <c r="D1" s="149"/>
      <c r="E1" s="150" t="s">
        <v>347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ht="36" customHeight="1">
      <c r="A2" s="94" t="s">
        <v>348</v>
      </c>
      <c r="B2" s="94" t="s">
        <v>349</v>
      </c>
      <c r="C2" s="94" t="s">
        <v>350</v>
      </c>
      <c r="D2" s="95" t="s">
        <v>351</v>
      </c>
      <c r="E2" s="94">
        <v>1</v>
      </c>
      <c r="F2" s="94">
        <v>2</v>
      </c>
      <c r="G2" s="94">
        <v>3</v>
      </c>
      <c r="H2" s="94">
        <v>4</v>
      </c>
      <c r="I2" s="94">
        <v>5</v>
      </c>
      <c r="J2" s="94">
        <v>6</v>
      </c>
      <c r="K2" s="94">
        <v>7</v>
      </c>
      <c r="L2" s="94">
        <v>8</v>
      </c>
      <c r="M2" s="94">
        <v>9</v>
      </c>
      <c r="N2" s="94">
        <v>10</v>
      </c>
      <c r="O2" s="94">
        <v>11</v>
      </c>
      <c r="P2" s="94">
        <v>12</v>
      </c>
      <c r="Q2" s="94">
        <v>13</v>
      </c>
      <c r="R2" s="94">
        <v>14</v>
      </c>
      <c r="S2" s="94">
        <v>15</v>
      </c>
      <c r="T2" s="94">
        <v>16</v>
      </c>
      <c r="U2" s="94">
        <v>17</v>
      </c>
      <c r="V2" s="94">
        <v>18</v>
      </c>
    </row>
    <row r="3" spans="1:22" ht="36" customHeight="1">
      <c r="A3" s="96"/>
      <c r="B3" s="97" t="s">
        <v>352</v>
      </c>
      <c r="C3" s="98">
        <f>SUM(E3,F3:V3)</f>
        <v>28319</v>
      </c>
      <c r="D3" s="99">
        <f>SUM(C3/C3)</f>
        <v>1</v>
      </c>
      <c r="E3" s="100">
        <f>SUM(RADA!E3)</f>
        <v>920</v>
      </c>
      <c r="F3" s="100">
        <v>1721</v>
      </c>
      <c r="G3" s="100">
        <v>1845</v>
      </c>
      <c r="H3" s="100">
        <v>1554</v>
      </c>
      <c r="I3" s="100">
        <v>1133</v>
      </c>
      <c r="J3" s="100">
        <v>1001</v>
      </c>
      <c r="K3" s="100">
        <v>1231</v>
      </c>
      <c r="L3" s="100">
        <v>2262</v>
      </c>
      <c r="M3" s="100">
        <v>1991</v>
      </c>
      <c r="N3" s="100">
        <v>1765</v>
      </c>
      <c r="O3" s="100">
        <v>1903</v>
      </c>
      <c r="P3" s="100">
        <v>1579</v>
      </c>
      <c r="Q3" s="100">
        <v>2277</v>
      </c>
      <c r="R3" s="100">
        <f>SUM(RADA!R3)</f>
        <v>2011</v>
      </c>
      <c r="S3" s="100">
        <v>2015</v>
      </c>
      <c r="T3" s="100">
        <v>1329</v>
      </c>
      <c r="U3" s="100">
        <v>1749</v>
      </c>
      <c r="V3" s="100">
        <v>33</v>
      </c>
    </row>
    <row r="4" spans="1:22" ht="36" customHeight="1">
      <c r="A4" s="96"/>
      <c r="B4" s="97" t="s">
        <v>353</v>
      </c>
      <c r="C4" s="98">
        <f>SUM(E4,F4:V4)</f>
        <v>12354</v>
      </c>
      <c r="D4" s="99">
        <f>SUM(C4/C3)</f>
        <v>0.43624421766305305</v>
      </c>
      <c r="E4" s="100">
        <v>340</v>
      </c>
      <c r="F4" s="100">
        <v>663</v>
      </c>
      <c r="G4" s="100">
        <v>687</v>
      </c>
      <c r="H4" s="100">
        <v>759</v>
      </c>
      <c r="I4" s="100">
        <v>553</v>
      </c>
      <c r="J4" s="100">
        <v>449</v>
      </c>
      <c r="K4" s="100">
        <v>528</v>
      </c>
      <c r="L4" s="100">
        <v>1065</v>
      </c>
      <c r="M4" s="100">
        <v>861</v>
      </c>
      <c r="N4" s="100">
        <v>808</v>
      </c>
      <c r="O4" s="100">
        <v>782</v>
      </c>
      <c r="P4" s="100">
        <v>718</v>
      </c>
      <c r="Q4" s="100">
        <v>977</v>
      </c>
      <c r="R4" s="100">
        <v>737</v>
      </c>
      <c r="S4" s="100">
        <v>1006</v>
      </c>
      <c r="T4" s="100">
        <v>599</v>
      </c>
      <c r="U4" s="100">
        <v>799</v>
      </c>
      <c r="V4" s="100">
        <v>23</v>
      </c>
    </row>
    <row r="5" spans="1:22" ht="36" customHeight="1">
      <c r="A5" s="96"/>
      <c r="B5" s="97" t="s">
        <v>354</v>
      </c>
      <c r="C5" s="98">
        <f>SUM(E5,F5:V5)</f>
        <v>12353</v>
      </c>
      <c r="D5" s="99">
        <f>SUM(C5/C4)</f>
        <v>0.9999190545572284</v>
      </c>
      <c r="E5" s="100">
        <v>340</v>
      </c>
      <c r="F5" s="100">
        <v>662</v>
      </c>
      <c r="G5" s="100">
        <v>687</v>
      </c>
      <c r="H5" s="100">
        <v>759</v>
      </c>
      <c r="I5" s="100">
        <v>553</v>
      </c>
      <c r="J5" s="100">
        <v>449</v>
      </c>
      <c r="K5" s="100">
        <v>528</v>
      </c>
      <c r="L5" s="100">
        <v>1065</v>
      </c>
      <c r="M5" s="100">
        <v>861</v>
      </c>
      <c r="N5" s="100">
        <v>808</v>
      </c>
      <c r="O5" s="100">
        <v>782</v>
      </c>
      <c r="P5" s="100">
        <v>718</v>
      </c>
      <c r="Q5" s="100">
        <v>977</v>
      </c>
      <c r="R5" s="100">
        <v>737</v>
      </c>
      <c r="S5" s="100">
        <v>1006</v>
      </c>
      <c r="T5" s="100">
        <v>599</v>
      </c>
      <c r="U5" s="100">
        <v>799</v>
      </c>
      <c r="V5" s="100">
        <v>23</v>
      </c>
    </row>
    <row r="6" spans="1:22" ht="36" customHeight="1">
      <c r="A6" s="101"/>
      <c r="B6" s="102" t="s">
        <v>355</v>
      </c>
      <c r="C6" s="103">
        <f>SUM(E6,F6:V6)</f>
        <v>12353</v>
      </c>
      <c r="D6" s="104">
        <f>SUM(C6/C5)</f>
        <v>1</v>
      </c>
      <c r="E6" s="105">
        <v>340</v>
      </c>
      <c r="F6" s="105">
        <v>662</v>
      </c>
      <c r="G6" s="105">
        <v>687</v>
      </c>
      <c r="H6" s="105">
        <v>759</v>
      </c>
      <c r="I6" s="105">
        <v>553</v>
      </c>
      <c r="J6" s="105">
        <v>449</v>
      </c>
      <c r="K6" s="105">
        <v>528</v>
      </c>
      <c r="L6" s="105">
        <v>1065</v>
      </c>
      <c r="M6" s="105">
        <v>861</v>
      </c>
      <c r="N6" s="105">
        <v>808</v>
      </c>
      <c r="O6" s="105">
        <v>782</v>
      </c>
      <c r="P6" s="105">
        <v>718</v>
      </c>
      <c r="Q6" s="105">
        <v>977</v>
      </c>
      <c r="R6" s="105">
        <v>737</v>
      </c>
      <c r="S6" s="105">
        <v>1006</v>
      </c>
      <c r="T6" s="105">
        <v>599</v>
      </c>
      <c r="U6" s="105">
        <v>799</v>
      </c>
      <c r="V6" s="105">
        <v>23</v>
      </c>
    </row>
    <row r="7" spans="1:22" ht="36" customHeight="1">
      <c r="A7" s="106">
        <v>1</v>
      </c>
      <c r="B7" s="107" t="s">
        <v>78</v>
      </c>
      <c r="C7" s="108">
        <f>SUM(E7:V7)</f>
        <v>706</v>
      </c>
      <c r="D7" s="99">
        <f aca="true" t="shared" si="0" ref="D7:D12">SUM(C7/$C$6)</f>
        <v>0.057152108799481904</v>
      </c>
      <c r="E7" s="109">
        <v>12</v>
      </c>
      <c r="F7" s="109">
        <v>55</v>
      </c>
      <c r="G7" s="109">
        <v>38</v>
      </c>
      <c r="H7" s="109">
        <v>56</v>
      </c>
      <c r="I7" s="109">
        <v>35</v>
      </c>
      <c r="J7" s="109">
        <v>25</v>
      </c>
      <c r="K7" s="109">
        <v>34</v>
      </c>
      <c r="L7" s="109">
        <v>52</v>
      </c>
      <c r="M7" s="109">
        <v>44</v>
      </c>
      <c r="N7" s="109">
        <v>44</v>
      </c>
      <c r="O7" s="109">
        <v>41</v>
      </c>
      <c r="P7" s="109">
        <v>46</v>
      </c>
      <c r="Q7" s="109">
        <v>49</v>
      </c>
      <c r="R7" s="109">
        <v>49</v>
      </c>
      <c r="S7" s="109">
        <v>61</v>
      </c>
      <c r="T7" s="109">
        <v>24</v>
      </c>
      <c r="U7" s="109">
        <v>41</v>
      </c>
      <c r="V7" s="109">
        <v>0</v>
      </c>
    </row>
    <row r="8" spans="1:22" ht="36" customHeight="1">
      <c r="A8" s="106">
        <v>2</v>
      </c>
      <c r="B8" s="107" t="s">
        <v>151</v>
      </c>
      <c r="C8" s="108">
        <f>SUM(E8:V8)</f>
        <v>3101</v>
      </c>
      <c r="D8" s="99">
        <f t="shared" si="0"/>
        <v>0.25103213794220025</v>
      </c>
      <c r="E8" s="109">
        <v>91</v>
      </c>
      <c r="F8" s="109">
        <v>125</v>
      </c>
      <c r="G8" s="109">
        <v>124</v>
      </c>
      <c r="H8" s="109">
        <v>192</v>
      </c>
      <c r="I8" s="109">
        <v>133</v>
      </c>
      <c r="J8" s="109">
        <v>54</v>
      </c>
      <c r="K8" s="109">
        <v>89</v>
      </c>
      <c r="L8" s="109">
        <v>240</v>
      </c>
      <c r="M8" s="109">
        <v>234</v>
      </c>
      <c r="N8" s="109">
        <v>166</v>
      </c>
      <c r="O8" s="109">
        <v>181</v>
      </c>
      <c r="P8" s="109">
        <v>149</v>
      </c>
      <c r="Q8" s="109">
        <v>251</v>
      </c>
      <c r="R8" s="109">
        <v>260</v>
      </c>
      <c r="S8" s="109">
        <v>313</v>
      </c>
      <c r="T8" s="109">
        <v>191</v>
      </c>
      <c r="U8" s="109">
        <v>302</v>
      </c>
      <c r="V8" s="109">
        <v>6</v>
      </c>
    </row>
    <row r="9" spans="1:22" ht="36" customHeight="1">
      <c r="A9" s="106">
        <v>3</v>
      </c>
      <c r="B9" s="107" t="s">
        <v>89</v>
      </c>
      <c r="C9" s="108">
        <f>SUM(E9:V9)</f>
        <v>1243</v>
      </c>
      <c r="D9" s="99">
        <f t="shared" si="0"/>
        <v>0.1006233303650935</v>
      </c>
      <c r="E9" s="109">
        <v>42</v>
      </c>
      <c r="F9" s="109">
        <v>100</v>
      </c>
      <c r="G9" s="109">
        <v>88</v>
      </c>
      <c r="H9" s="109">
        <v>78</v>
      </c>
      <c r="I9" s="109">
        <v>74</v>
      </c>
      <c r="J9" s="109">
        <v>53</v>
      </c>
      <c r="K9" s="109">
        <v>66</v>
      </c>
      <c r="L9" s="109">
        <v>79</v>
      </c>
      <c r="M9" s="109">
        <v>96</v>
      </c>
      <c r="N9" s="109">
        <v>82</v>
      </c>
      <c r="O9" s="109">
        <v>68</v>
      </c>
      <c r="P9" s="109">
        <v>98</v>
      </c>
      <c r="Q9" s="109">
        <v>117</v>
      </c>
      <c r="R9" s="109">
        <v>48</v>
      </c>
      <c r="S9" s="109">
        <v>62</v>
      </c>
      <c r="T9" s="109">
        <v>25</v>
      </c>
      <c r="U9" s="109">
        <v>65</v>
      </c>
      <c r="V9" s="109">
        <v>2</v>
      </c>
    </row>
    <row r="10" spans="1:22" ht="36" customHeight="1">
      <c r="A10" s="106">
        <v>4</v>
      </c>
      <c r="B10" s="107" t="s">
        <v>54</v>
      </c>
      <c r="C10" s="108">
        <f>SUM(E10:V10)</f>
        <v>1941</v>
      </c>
      <c r="D10" s="99">
        <f t="shared" si="0"/>
        <v>0.1571278232008419</v>
      </c>
      <c r="E10" s="109">
        <v>51</v>
      </c>
      <c r="F10" s="109">
        <v>105</v>
      </c>
      <c r="G10" s="109">
        <v>112</v>
      </c>
      <c r="H10" s="109">
        <v>117</v>
      </c>
      <c r="I10" s="109">
        <v>84</v>
      </c>
      <c r="J10" s="109">
        <v>63</v>
      </c>
      <c r="K10" s="109">
        <v>72</v>
      </c>
      <c r="L10" s="109">
        <v>147</v>
      </c>
      <c r="M10" s="109">
        <v>132</v>
      </c>
      <c r="N10" s="109">
        <v>112</v>
      </c>
      <c r="O10" s="109">
        <v>173</v>
      </c>
      <c r="P10" s="109">
        <v>141</v>
      </c>
      <c r="Q10" s="109">
        <v>152</v>
      </c>
      <c r="R10" s="109">
        <v>130</v>
      </c>
      <c r="S10" s="109">
        <v>160</v>
      </c>
      <c r="T10" s="109">
        <v>85</v>
      </c>
      <c r="U10" s="109">
        <v>100</v>
      </c>
      <c r="V10" s="109">
        <v>5</v>
      </c>
    </row>
    <row r="11" spans="1:22" ht="36" customHeight="1">
      <c r="A11" s="106">
        <v>5</v>
      </c>
      <c r="B11" s="107" t="s">
        <v>66</v>
      </c>
      <c r="C11" s="108">
        <f>SUM(E11:V11)</f>
        <v>3192</v>
      </c>
      <c r="D11" s="99">
        <f t="shared" si="0"/>
        <v>0.2583987695296689</v>
      </c>
      <c r="E11" s="109">
        <v>75</v>
      </c>
      <c r="F11" s="109">
        <v>153</v>
      </c>
      <c r="G11" s="109">
        <v>164</v>
      </c>
      <c r="H11" s="109">
        <v>185</v>
      </c>
      <c r="I11" s="109">
        <v>136</v>
      </c>
      <c r="J11" s="109">
        <v>152</v>
      </c>
      <c r="K11" s="109">
        <v>178</v>
      </c>
      <c r="L11" s="109">
        <v>357</v>
      </c>
      <c r="M11" s="109">
        <v>200</v>
      </c>
      <c r="N11" s="109">
        <v>225</v>
      </c>
      <c r="O11" s="109">
        <v>200</v>
      </c>
      <c r="P11" s="109">
        <v>184</v>
      </c>
      <c r="Q11" s="109">
        <v>228</v>
      </c>
      <c r="R11" s="109">
        <v>130</v>
      </c>
      <c r="S11" s="109">
        <v>280</v>
      </c>
      <c r="T11" s="109">
        <v>161</v>
      </c>
      <c r="U11" s="109">
        <v>181</v>
      </c>
      <c r="V11" s="109">
        <v>3</v>
      </c>
    </row>
    <row r="12" spans="1:22" ht="36" customHeight="1">
      <c r="A12" s="106">
        <v>6</v>
      </c>
      <c r="B12" s="107" t="s">
        <v>251</v>
      </c>
      <c r="C12" s="108">
        <f>SUM(E12:U12)</f>
        <v>1872</v>
      </c>
      <c r="D12" s="99">
        <f t="shared" si="0"/>
        <v>0.1515421355136404</v>
      </c>
      <c r="E12" s="109">
        <v>59</v>
      </c>
      <c r="F12" s="109">
        <v>111</v>
      </c>
      <c r="G12" s="109">
        <v>135</v>
      </c>
      <c r="H12" s="109">
        <v>112</v>
      </c>
      <c r="I12" s="109">
        <v>79</v>
      </c>
      <c r="J12" s="109">
        <v>80</v>
      </c>
      <c r="K12" s="109">
        <v>82</v>
      </c>
      <c r="L12" s="109">
        <v>176</v>
      </c>
      <c r="M12" s="109">
        <v>132</v>
      </c>
      <c r="N12" s="109">
        <v>164</v>
      </c>
      <c r="O12" s="110">
        <v>105</v>
      </c>
      <c r="P12" s="110">
        <v>79</v>
      </c>
      <c r="Q12" s="110">
        <v>157</v>
      </c>
      <c r="R12" s="110">
        <v>101</v>
      </c>
      <c r="S12" s="110">
        <v>122</v>
      </c>
      <c r="T12" s="110">
        <v>96</v>
      </c>
      <c r="U12" s="110">
        <v>82</v>
      </c>
      <c r="V12" s="110">
        <v>5</v>
      </c>
    </row>
    <row r="13" spans="1:22" ht="36" customHeight="1">
      <c r="A13" s="111">
        <v>1</v>
      </c>
      <c r="B13" s="112" t="s">
        <v>78</v>
      </c>
      <c r="C13" s="113">
        <f aca="true" t="shared" si="1" ref="C13:C18">SUM(C7)</f>
        <v>706</v>
      </c>
      <c r="D13" s="114">
        <f aca="true" t="shared" si="2" ref="D13:D18">SUM(C7/$C$6)</f>
        <v>0.057152108799481904</v>
      </c>
      <c r="E13" s="115">
        <f aca="true" t="shared" si="3" ref="E13:V13">SUM(E7/E6)</f>
        <v>0.03529411764705882</v>
      </c>
      <c r="F13" s="115">
        <f t="shared" si="3"/>
        <v>0.08308157099697885</v>
      </c>
      <c r="G13" s="115">
        <f t="shared" si="3"/>
        <v>0.055312954876273655</v>
      </c>
      <c r="H13" s="115">
        <f t="shared" si="3"/>
        <v>0.07378129117259552</v>
      </c>
      <c r="I13" s="115">
        <f t="shared" si="3"/>
        <v>0.06329113924050633</v>
      </c>
      <c r="J13" s="115">
        <f t="shared" si="3"/>
        <v>0.0556792873051225</v>
      </c>
      <c r="K13" s="115">
        <f t="shared" si="3"/>
        <v>0.06439393939393939</v>
      </c>
      <c r="L13" s="115">
        <f t="shared" si="3"/>
        <v>0.048826291079812206</v>
      </c>
      <c r="M13" s="115">
        <f t="shared" si="3"/>
        <v>0.05110336817653891</v>
      </c>
      <c r="N13" s="115">
        <f t="shared" si="3"/>
        <v>0.054455445544554455</v>
      </c>
      <c r="O13" s="115">
        <f t="shared" si="3"/>
        <v>0.052429667519181586</v>
      </c>
      <c r="P13" s="115">
        <f t="shared" si="3"/>
        <v>0.06406685236768803</v>
      </c>
      <c r="Q13" s="115">
        <f t="shared" si="3"/>
        <v>0.05015353121801433</v>
      </c>
      <c r="R13" s="115">
        <f t="shared" si="3"/>
        <v>0.06648575305291723</v>
      </c>
      <c r="S13" s="115">
        <f t="shared" si="3"/>
        <v>0.06063618290258449</v>
      </c>
      <c r="T13" s="115">
        <f t="shared" si="3"/>
        <v>0.04006677796327212</v>
      </c>
      <c r="U13" s="115">
        <f t="shared" si="3"/>
        <v>0.05131414267834793</v>
      </c>
      <c r="V13" s="115">
        <f t="shared" si="3"/>
        <v>0</v>
      </c>
    </row>
    <row r="14" spans="1:22" ht="36" customHeight="1">
      <c r="A14" s="111">
        <v>2</v>
      </c>
      <c r="B14" s="112" t="s">
        <v>151</v>
      </c>
      <c r="C14" s="113">
        <f t="shared" si="1"/>
        <v>3101</v>
      </c>
      <c r="D14" s="114">
        <f t="shared" si="2"/>
        <v>0.25103213794220025</v>
      </c>
      <c r="E14" s="115">
        <f aca="true" t="shared" si="4" ref="E14:V14">SUM(E8/E6)</f>
        <v>0.2676470588235294</v>
      </c>
      <c r="F14" s="115">
        <f t="shared" si="4"/>
        <v>0.18882175226586104</v>
      </c>
      <c r="G14" s="115">
        <f t="shared" si="4"/>
        <v>0.1804949053857351</v>
      </c>
      <c r="H14" s="115">
        <f t="shared" si="4"/>
        <v>0.25296442687747034</v>
      </c>
      <c r="I14" s="115">
        <f t="shared" si="4"/>
        <v>0.24050632911392406</v>
      </c>
      <c r="J14" s="115">
        <f t="shared" si="4"/>
        <v>0.12026726057906459</v>
      </c>
      <c r="K14" s="115">
        <f t="shared" si="4"/>
        <v>0.16856060606060605</v>
      </c>
      <c r="L14" s="115">
        <f t="shared" si="4"/>
        <v>0.22535211267605634</v>
      </c>
      <c r="M14" s="115">
        <f t="shared" si="4"/>
        <v>0.27177700348432055</v>
      </c>
      <c r="N14" s="115">
        <f t="shared" si="4"/>
        <v>0.20544554455445543</v>
      </c>
      <c r="O14" s="115">
        <f t="shared" si="4"/>
        <v>0.23145780051150894</v>
      </c>
      <c r="P14" s="115">
        <f t="shared" si="4"/>
        <v>0.2075208913649025</v>
      </c>
      <c r="Q14" s="115">
        <f t="shared" si="4"/>
        <v>0.2569089048106448</v>
      </c>
      <c r="R14" s="115">
        <f t="shared" si="4"/>
        <v>0.35278154681139756</v>
      </c>
      <c r="S14" s="115">
        <f t="shared" si="4"/>
        <v>0.3111332007952286</v>
      </c>
      <c r="T14" s="115">
        <f t="shared" si="4"/>
        <v>0.31886477462437396</v>
      </c>
      <c r="U14" s="115">
        <f t="shared" si="4"/>
        <v>0.37797246558197745</v>
      </c>
      <c r="V14" s="115">
        <f t="shared" si="4"/>
        <v>0.2608695652173913</v>
      </c>
    </row>
    <row r="15" spans="1:22" ht="36" customHeight="1">
      <c r="A15" s="111">
        <v>3</v>
      </c>
      <c r="B15" s="112" t="s">
        <v>89</v>
      </c>
      <c r="C15" s="113">
        <f t="shared" si="1"/>
        <v>1243</v>
      </c>
      <c r="D15" s="114">
        <f t="shared" si="2"/>
        <v>0.1006233303650935</v>
      </c>
      <c r="E15" s="115">
        <f aca="true" t="shared" si="5" ref="E15:V15">SUM(E9/E6)</f>
        <v>0.12352941176470589</v>
      </c>
      <c r="F15" s="115">
        <f t="shared" si="5"/>
        <v>0.1510574018126888</v>
      </c>
      <c r="G15" s="115">
        <f t="shared" si="5"/>
        <v>0.12809315866084425</v>
      </c>
      <c r="H15" s="115">
        <f t="shared" si="5"/>
        <v>0.10276679841897234</v>
      </c>
      <c r="I15" s="115">
        <f t="shared" si="5"/>
        <v>0.13381555153707053</v>
      </c>
      <c r="J15" s="115">
        <f t="shared" si="5"/>
        <v>0.11804008908685969</v>
      </c>
      <c r="K15" s="115">
        <f t="shared" si="5"/>
        <v>0.125</v>
      </c>
      <c r="L15" s="115">
        <f t="shared" si="5"/>
        <v>0.07417840375586854</v>
      </c>
      <c r="M15" s="115">
        <f t="shared" si="5"/>
        <v>0.11149825783972125</v>
      </c>
      <c r="N15" s="115">
        <f t="shared" si="5"/>
        <v>0.10148514851485149</v>
      </c>
      <c r="O15" s="115">
        <f t="shared" si="5"/>
        <v>0.08695652173913043</v>
      </c>
      <c r="P15" s="115">
        <f t="shared" si="5"/>
        <v>0.13649025069637882</v>
      </c>
      <c r="Q15" s="115">
        <f t="shared" si="5"/>
        <v>0.11975435005117707</v>
      </c>
      <c r="R15" s="115">
        <f t="shared" si="5"/>
        <v>0.06512890094979647</v>
      </c>
      <c r="S15" s="115">
        <f t="shared" si="5"/>
        <v>0.061630218687872766</v>
      </c>
      <c r="T15" s="115">
        <f t="shared" si="5"/>
        <v>0.041736227045075125</v>
      </c>
      <c r="U15" s="115">
        <f t="shared" si="5"/>
        <v>0.08135168961201501</v>
      </c>
      <c r="V15" s="115">
        <f t="shared" si="5"/>
        <v>0.08695652173913043</v>
      </c>
    </row>
    <row r="16" spans="1:22" ht="36" customHeight="1">
      <c r="A16" s="111">
        <v>4</v>
      </c>
      <c r="B16" s="112" t="s">
        <v>54</v>
      </c>
      <c r="C16" s="113">
        <f t="shared" si="1"/>
        <v>1941</v>
      </c>
      <c r="D16" s="114">
        <f t="shared" si="2"/>
        <v>0.1571278232008419</v>
      </c>
      <c r="E16" s="115">
        <f aca="true" t="shared" si="6" ref="E16:V16">SUM(E10/E6)</f>
        <v>0.15</v>
      </c>
      <c r="F16" s="115">
        <f t="shared" si="6"/>
        <v>0.15861027190332327</v>
      </c>
      <c r="G16" s="115">
        <f t="shared" si="6"/>
        <v>0.16302765647743814</v>
      </c>
      <c r="H16" s="115">
        <f t="shared" si="6"/>
        <v>0.1541501976284585</v>
      </c>
      <c r="I16" s="115">
        <f t="shared" si="6"/>
        <v>0.1518987341772152</v>
      </c>
      <c r="J16" s="115">
        <f t="shared" si="6"/>
        <v>0.1403118040089087</v>
      </c>
      <c r="K16" s="115">
        <f t="shared" si="6"/>
        <v>0.13636363636363635</v>
      </c>
      <c r="L16" s="115">
        <f t="shared" si="6"/>
        <v>0.13802816901408452</v>
      </c>
      <c r="M16" s="115">
        <f t="shared" si="6"/>
        <v>0.15331010452961671</v>
      </c>
      <c r="N16" s="115">
        <f t="shared" si="6"/>
        <v>0.13861386138613863</v>
      </c>
      <c r="O16" s="115">
        <f t="shared" si="6"/>
        <v>0.22122762148337596</v>
      </c>
      <c r="P16" s="115">
        <f t="shared" si="6"/>
        <v>0.19637883008356546</v>
      </c>
      <c r="Q16" s="115">
        <f t="shared" si="6"/>
        <v>0.1555783009211873</v>
      </c>
      <c r="R16" s="115">
        <f t="shared" si="6"/>
        <v>0.17639077340569878</v>
      </c>
      <c r="S16" s="115">
        <f t="shared" si="6"/>
        <v>0.15904572564612326</v>
      </c>
      <c r="T16" s="115">
        <f t="shared" si="6"/>
        <v>0.1419031719532554</v>
      </c>
      <c r="U16" s="115">
        <f t="shared" si="6"/>
        <v>0.1251564455569462</v>
      </c>
      <c r="V16" s="115">
        <f t="shared" si="6"/>
        <v>0.21739130434782608</v>
      </c>
    </row>
    <row r="17" spans="1:22" ht="36" customHeight="1">
      <c r="A17" s="111">
        <v>5</v>
      </c>
      <c r="B17" s="112" t="s">
        <v>66</v>
      </c>
      <c r="C17" s="113">
        <f t="shared" si="1"/>
        <v>3192</v>
      </c>
      <c r="D17" s="114">
        <f t="shared" si="2"/>
        <v>0.2583987695296689</v>
      </c>
      <c r="E17" s="115">
        <f aca="true" t="shared" si="7" ref="E17:V17">SUM(E11/E6)</f>
        <v>0.22058823529411764</v>
      </c>
      <c r="F17" s="115">
        <f t="shared" si="7"/>
        <v>0.2311178247734139</v>
      </c>
      <c r="G17" s="115">
        <f t="shared" si="7"/>
        <v>0.23871906841339155</v>
      </c>
      <c r="H17" s="115">
        <f t="shared" si="7"/>
        <v>0.2437417654808959</v>
      </c>
      <c r="I17" s="115">
        <f t="shared" si="7"/>
        <v>0.24593128390596744</v>
      </c>
      <c r="J17" s="115">
        <f t="shared" si="7"/>
        <v>0.33853006681514475</v>
      </c>
      <c r="K17" s="115">
        <f t="shared" si="7"/>
        <v>0.3371212121212121</v>
      </c>
      <c r="L17" s="115">
        <f t="shared" si="7"/>
        <v>0.3352112676056338</v>
      </c>
      <c r="M17" s="115">
        <f t="shared" si="7"/>
        <v>0.23228803716608595</v>
      </c>
      <c r="N17" s="115">
        <f t="shared" si="7"/>
        <v>0.2784653465346535</v>
      </c>
      <c r="O17" s="115">
        <f t="shared" si="7"/>
        <v>0.2557544757033248</v>
      </c>
      <c r="P17" s="115">
        <f t="shared" si="7"/>
        <v>0.2562674094707521</v>
      </c>
      <c r="Q17" s="115">
        <f t="shared" si="7"/>
        <v>0.23336745138178097</v>
      </c>
      <c r="R17" s="115">
        <f t="shared" si="7"/>
        <v>0.17639077340569878</v>
      </c>
      <c r="S17" s="115">
        <f t="shared" si="7"/>
        <v>0.2783300198807157</v>
      </c>
      <c r="T17" s="115">
        <f t="shared" si="7"/>
        <v>0.2687813021702838</v>
      </c>
      <c r="U17" s="115">
        <f t="shared" si="7"/>
        <v>0.2265331664580726</v>
      </c>
      <c r="V17" s="115">
        <f t="shared" si="7"/>
        <v>0.13043478260869565</v>
      </c>
    </row>
    <row r="18" spans="1:22" ht="36" customHeight="1">
      <c r="A18" s="111">
        <v>6</v>
      </c>
      <c r="B18" s="112" t="s">
        <v>251</v>
      </c>
      <c r="C18" s="113">
        <f t="shared" si="1"/>
        <v>1872</v>
      </c>
      <c r="D18" s="114">
        <f t="shared" si="2"/>
        <v>0.1515421355136404</v>
      </c>
      <c r="E18" s="116">
        <f aca="true" t="shared" si="8" ref="E18:V18">SUM(E12/E6)</f>
        <v>0.17352941176470588</v>
      </c>
      <c r="F18" s="116">
        <f t="shared" si="8"/>
        <v>0.16767371601208458</v>
      </c>
      <c r="G18" s="116">
        <f t="shared" si="8"/>
        <v>0.1965065502183406</v>
      </c>
      <c r="H18" s="116">
        <f t="shared" si="8"/>
        <v>0.14756258234519104</v>
      </c>
      <c r="I18" s="116">
        <f t="shared" si="8"/>
        <v>0.14285714285714285</v>
      </c>
      <c r="J18" s="116">
        <f t="shared" si="8"/>
        <v>0.17817371937639198</v>
      </c>
      <c r="K18" s="116">
        <f t="shared" si="8"/>
        <v>0.1553030303030303</v>
      </c>
      <c r="L18" s="116">
        <f t="shared" si="8"/>
        <v>0.1652582159624413</v>
      </c>
      <c r="M18" s="116">
        <f t="shared" si="8"/>
        <v>0.15331010452961671</v>
      </c>
      <c r="N18" s="116">
        <f t="shared" si="8"/>
        <v>0.20297029702970298</v>
      </c>
      <c r="O18" s="116">
        <f t="shared" si="8"/>
        <v>0.13427109974424553</v>
      </c>
      <c r="P18" s="116">
        <f t="shared" si="8"/>
        <v>0.11002785515320335</v>
      </c>
      <c r="Q18" s="116">
        <f t="shared" si="8"/>
        <v>0.16069600818833163</v>
      </c>
      <c r="R18" s="116">
        <f t="shared" si="8"/>
        <v>0.13704206241519673</v>
      </c>
      <c r="S18" s="116">
        <f t="shared" si="8"/>
        <v>0.12127236580516898</v>
      </c>
      <c r="T18" s="116">
        <f t="shared" si="8"/>
        <v>0.16026711185308848</v>
      </c>
      <c r="U18" s="116">
        <f t="shared" si="8"/>
        <v>0.10262828535669587</v>
      </c>
      <c r="V18" s="116">
        <f t="shared" si="8"/>
        <v>0.21739130434782608</v>
      </c>
    </row>
  </sheetData>
  <mergeCells count="2">
    <mergeCell ref="A1:D1"/>
    <mergeCell ref="E1:V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wojtekm</cp:lastModifiedBy>
  <dcterms:created xsi:type="dcterms:W3CDTF">2010-11-22T12:46:12Z</dcterms:created>
  <dcterms:modified xsi:type="dcterms:W3CDTF">2010-11-24T07:04:45Z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