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35" windowHeight="5985" tabRatio="890" activeTab="13"/>
  </bookViews>
  <sheets>
    <sheet name="Parlament Europejski 2009" sheetId="1" r:id="rId1"/>
    <sheet name="Raz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/>
  <calcPr fullCalcOnLoad="1"/>
</workbook>
</file>

<file path=xl/sharedStrings.xml><?xml version="1.0" encoding="utf-8"?>
<sst xmlns="http://schemas.openxmlformats.org/spreadsheetml/2006/main" count="607" uniqueCount="177">
  <si>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</si>
  <si>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</si>
  <si>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</si>
  <si>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</si>
  <si>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</si>
  <si>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</si>
  <si>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</si>
  <si>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</si>
  <si>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</si>
  <si>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</si>
  <si>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 na poszczególnych kandydatów</t>
  </si>
  <si>
    <t>lp.</t>
  </si>
  <si>
    <t>11.</t>
  </si>
  <si>
    <t>12.</t>
  </si>
  <si>
    <t>13.</t>
  </si>
  <si>
    <t>14.</t>
  </si>
  <si>
    <t>NR LISTY</t>
  </si>
  <si>
    <t>%</t>
  </si>
  <si>
    <t xml:space="preserve">kandydat/ Obwód </t>
  </si>
  <si>
    <t xml:space="preserve">Komitet Wyborczy Polska Partia Pracy </t>
  </si>
  <si>
    <t xml:space="preserve">Frekwencja w % </t>
  </si>
  <si>
    <t>Lista nr   8</t>
  </si>
  <si>
    <t>Lista nr   10</t>
  </si>
  <si>
    <t>15.</t>
  </si>
  <si>
    <t>16.</t>
  </si>
  <si>
    <t>17.</t>
  </si>
  <si>
    <t>18.</t>
  </si>
  <si>
    <t>Ziętek Bogusław Zbigniew</t>
  </si>
  <si>
    <t>Synowiec Jarosław Ryszard</t>
  </si>
  <si>
    <t>Obwód</t>
  </si>
  <si>
    <t xml:space="preserve">Obwody </t>
  </si>
  <si>
    <t>liczba  wyborców uprawnionych do głosowania (umieszczonych w spisie)</t>
  </si>
  <si>
    <t>Sosnowski Antoni</t>
  </si>
  <si>
    <t>Obwody</t>
  </si>
  <si>
    <t>Wybory do Parlamentu Europejskiego  _ okręg wyborczy nr 11_ w dniu 07.06.2009</t>
  </si>
  <si>
    <t xml:space="preserve">Komitet Wyborczy Unia Polityki Realnej- KW Unia Polityki Realnej </t>
  </si>
  <si>
    <t>Komitet Wyborczy Polskie Stronnictwo Ludowe- KW Polskie Stronnictwo Ludowe</t>
  </si>
  <si>
    <t xml:space="preserve">Lista nr   3             </t>
  </si>
  <si>
    <t>Komitet Wyborczy Samoobrona Rzeczypospolitej Polskiej- KW Samoobrona RP</t>
  </si>
  <si>
    <t>Lista nr   4</t>
  </si>
  <si>
    <t>Lista nr   5</t>
  </si>
  <si>
    <t>Komitet Wyborczy Libertas-KW Libertas</t>
  </si>
  <si>
    <t>Lista nr   6</t>
  </si>
  <si>
    <t>Koalicyjny Komitet Wyborczy Sojusz Lewicy Demokratycznej- Unia Pracy- Koalicyjny Komitet Wyborczy SLD-UP</t>
  </si>
  <si>
    <t>Lista nr   7</t>
  </si>
  <si>
    <t xml:space="preserve">Koalicyjny Komitet Wyborczy Porozumienie dla Przyszłości- CentroLewica (PD+SDPL+Zieloni 2004) - KKW PdP-CentroLeiwca (PD+SDPL+Zieloni) </t>
  </si>
  <si>
    <t>Listy Komitetów Wyborczych:</t>
  </si>
  <si>
    <t xml:space="preserve">pola zaznaczone na szaro  samodzielnie pobierają i wyliczają dane. </t>
  </si>
  <si>
    <t>Lista nr   9</t>
  </si>
  <si>
    <t>Lista nr   11</t>
  </si>
  <si>
    <t>Lista nr   12</t>
  </si>
  <si>
    <t>Komitet Wyborczy Prawica Rzeczypospolitej- KW Prawica Rzeczypospolitej</t>
  </si>
  <si>
    <t>Komitet Wyborczy Platforma Obywatela RP- KW Platforma Obywatelska RP</t>
  </si>
  <si>
    <t>Komitet Wyborczy Prawo i Sprawiedliwość - KW Prawo i Sprawiedliwość</t>
  </si>
  <si>
    <t>Komitet Wyborczy Wyborców Kocham Polskę</t>
  </si>
  <si>
    <t>Koalicyjny Komitet Wyborczy Naprzód Polsko-Piast -KKW Naprzód Polsko- Piast</t>
  </si>
  <si>
    <t>Sławski Sławomir Michał</t>
  </si>
  <si>
    <t>Balbous Zafer Konrad</t>
  </si>
  <si>
    <t>Kosiba Wojciech Ryszard</t>
  </si>
  <si>
    <t>Ozioro Marek Sylwian</t>
  </si>
  <si>
    <t>Okarma Jan Józef</t>
  </si>
  <si>
    <t>Domagała Marta Krzysztofa</t>
  </si>
  <si>
    <t>Biały Dawid Krzysztof</t>
  </si>
  <si>
    <t>Kaczyński Robert Józef</t>
  </si>
  <si>
    <t>Brzezina Tomasz Bogdan</t>
  </si>
  <si>
    <t>Moszyński Janusz Leonard</t>
  </si>
  <si>
    <t xml:space="preserve">Ormaniec Marian </t>
  </si>
  <si>
    <t>Piotrowski Leszek</t>
  </si>
  <si>
    <t>Serafin Władysław</t>
  </si>
  <si>
    <t>Machulska Cecylia</t>
  </si>
  <si>
    <t>Gmitruk Stanisław</t>
  </si>
  <si>
    <t>Barańska Bogumiła</t>
  </si>
  <si>
    <t>Lewandowski Piotr Tadeusz</t>
  </si>
  <si>
    <t>Gruszka Marek Aleksander</t>
  </si>
  <si>
    <t>Stania Andrzej</t>
  </si>
  <si>
    <t>Jędruch Józef Bronisław</t>
  </si>
  <si>
    <t>Wysocka Krystyna Teresa</t>
  </si>
  <si>
    <t>Brzeski Kryspin Medard</t>
  </si>
  <si>
    <t>Błoch Maria</t>
  </si>
  <si>
    <t>Górniak Alfred</t>
  </si>
  <si>
    <t>Kaniecki Bogusław Józef</t>
  </si>
  <si>
    <t>Cimoszko Maria Grażyna</t>
  </si>
  <si>
    <t>Gajda Damian Sebastian</t>
  </si>
  <si>
    <t xml:space="preserve">Korbasiewicz Mirosław Adam </t>
  </si>
  <si>
    <t>Włudarczyk Barbara Janina</t>
  </si>
  <si>
    <t>Fornalczyk Kalina Barbara</t>
  </si>
  <si>
    <t>Skupin Przemysław</t>
  </si>
  <si>
    <t>Jezusek Alina Anna</t>
  </si>
  <si>
    <t>Zdónek Zbigniew Arkadiusz</t>
  </si>
  <si>
    <t>Piechaczek Joanna Ewa</t>
  </si>
  <si>
    <t>Ślipko Andrzej</t>
  </si>
  <si>
    <t>Garbulińska Żaneta</t>
  </si>
  <si>
    <t>Konieczna Jolanta Izabela</t>
  </si>
  <si>
    <t xml:space="preserve">Gałązka Rafał Wojciech </t>
  </si>
  <si>
    <t>Ślusarczyk Piotr Jan</t>
  </si>
  <si>
    <t>Zajac Henryk</t>
  </si>
  <si>
    <t>Grzesik Andrzej Marek</t>
  </si>
  <si>
    <t>Żelazny Krystian Zbigniew</t>
  </si>
  <si>
    <t xml:space="preserve">Pollak Rajmund Henryk </t>
  </si>
  <si>
    <t>Dobrakowski Longin Jerzy</t>
  </si>
  <si>
    <t>Sławomirski Radosław Paweł</t>
  </si>
  <si>
    <t xml:space="preserve">liczba wyborców, którym wydano karty do głosowania (liczba podpisów w spisie) </t>
  </si>
  <si>
    <t>Markowski Jerzy</t>
  </si>
  <si>
    <t>Gierek Adam</t>
  </si>
  <si>
    <t>Nowak Wojciech</t>
  </si>
  <si>
    <t>Trzaskalik Arkadiusz</t>
  </si>
  <si>
    <t>Biesok Grzegorz Tomasz</t>
  </si>
  <si>
    <t>Niedziela Tomasz Damian</t>
  </si>
  <si>
    <t>Szymańska Katrzyna Urszula</t>
  </si>
  <si>
    <t>Czajkowski Waldemar Kazimierz</t>
  </si>
  <si>
    <t>Olszok Ewa Grażyna</t>
  </si>
  <si>
    <t>Bielawski Andrzej Kazimierz</t>
  </si>
  <si>
    <t>Grabowska Genowefa</t>
  </si>
  <si>
    <t>Pasternak Agnieszka Edyta</t>
  </si>
  <si>
    <t>Paca Monika Maria</t>
  </si>
  <si>
    <t>Chmiel Wojciech</t>
  </si>
  <si>
    <t>Kulesza Zenon Bogusław</t>
  </si>
  <si>
    <t>Bors Jacek Grzegorz</t>
  </si>
  <si>
    <t>Maciejewski Michał Andrzej</t>
  </si>
  <si>
    <t xml:space="preserve">Kołodziejczyk Adrian Paweł </t>
  </si>
  <si>
    <t xml:space="preserve">Krowiak Andrzej </t>
  </si>
  <si>
    <t>Banot  Aleksandra Ewa</t>
  </si>
  <si>
    <t>Sanocki Janusz Antoni</t>
  </si>
  <si>
    <t>Motyka Władysław</t>
  </si>
  <si>
    <t>Nienartowicz Grzegorz</t>
  </si>
  <si>
    <t>Krzysztoń Gabriel</t>
  </si>
  <si>
    <t>Gadzicki Józef</t>
  </si>
  <si>
    <t>Caniboł Andrzej Franciszek</t>
  </si>
  <si>
    <t>Wnętrzak Grzegorz Piotr</t>
  </si>
  <si>
    <t>Fraczek Joanna Ludwika</t>
  </si>
  <si>
    <t>Lach Grzegorz</t>
  </si>
  <si>
    <t>Świerc Krystian Franciszek</t>
  </si>
  <si>
    <t>Olbrycht Jan Marian</t>
  </si>
  <si>
    <t>Handzlik Małgorzata Maria</t>
  </si>
  <si>
    <t xml:space="preserve">Matusiewicz Adam Marek </t>
  </si>
  <si>
    <t>Pankiewicz Kazimierz Józef</t>
  </si>
  <si>
    <t>Gajewska Aleksandra Joanna</t>
  </si>
  <si>
    <t>Raczyńska Grażyna</t>
  </si>
  <si>
    <t>Marcinkiewicz Bogdan Kazimierz</t>
  </si>
  <si>
    <t>Furtak Marta Ewa</t>
  </si>
  <si>
    <t>Łabaj Rafał</t>
  </si>
  <si>
    <t>% głosów na listę</t>
  </si>
  <si>
    <t>Migalski Marek Henryk</t>
  </si>
  <si>
    <t>Seweryński  Michał</t>
  </si>
  <si>
    <t>Kloc Izabela Helena</t>
  </si>
  <si>
    <t>Piecha Bolesław Grzegorz</t>
  </si>
  <si>
    <t>Korfanty Bronisław Jan</t>
  </si>
  <si>
    <t>Warzocha Artur Ryszard</t>
  </si>
  <si>
    <t xml:space="preserve">Ślaski Krzysztof Szymon </t>
  </si>
  <si>
    <t>Włodek Wiesław</t>
  </si>
  <si>
    <t>Falfus Jacek Eugeniusz</t>
  </si>
  <si>
    <t>Rudnicka Jadwiga Julia</t>
  </si>
  <si>
    <t>Postulka Elżbieta</t>
  </si>
  <si>
    <t>Słomka Adam</t>
  </si>
  <si>
    <t>Bielawski Tadeusz</t>
  </si>
  <si>
    <t>Wolański Ireneusz</t>
  </si>
  <si>
    <t>Suliga Jan</t>
  </si>
  <si>
    <t>Pruszyński Tadeusz</t>
  </si>
  <si>
    <t>Cysewski Mariusz</t>
  </si>
  <si>
    <t xml:space="preserve">Jączek Jan </t>
  </si>
  <si>
    <t>Razem NA Listę</t>
  </si>
  <si>
    <t>Fijałkowski Krzysztof Sylwester</t>
  </si>
  <si>
    <t>Turchan Stanisław</t>
  </si>
  <si>
    <t>Groborz Łukasz</t>
  </si>
  <si>
    <t>Hyła Tomasz Jan</t>
  </si>
  <si>
    <t>Adamczewska Katarzyna</t>
  </si>
  <si>
    <t>Maziarz Marek Józef</t>
  </si>
  <si>
    <t>Czyż Elżbieta</t>
  </si>
  <si>
    <t>Janus Sławomir</t>
  </si>
  <si>
    <r>
      <t>F R E K W E N C J A</t>
    </r>
    <r>
      <rPr>
        <b/>
        <sz val="14"/>
        <color indexed="12"/>
        <rFont val="Arial"/>
        <family val="2"/>
      </rPr>
      <t xml:space="preserve">    - Wybory do Parlamentu Europejskiego  _ okręg wyborczy nr 11_ w dniu 07.06.2009</t>
    </r>
  </si>
  <si>
    <r>
      <t xml:space="preserve">Obwody _ liczba głosów </t>
    </r>
    <r>
      <rPr>
        <b/>
        <sz val="22"/>
        <color indexed="12"/>
        <rFont val="Arial"/>
        <family val="2"/>
      </rPr>
      <t>na Listę</t>
    </r>
  </si>
  <si>
    <t>sprawdzenie  ilości głosów na listę (dane z list Komitetów Wyborczych - imiennych )</t>
  </si>
  <si>
    <t xml:space="preserve">Na podstawie art. 70 ust. 1 ustawy z dnia 23 stycznia 2004 _ Ordynacja wyborcza do Parlamentu Europejskiego (Dz. U. Nr 25 poz. 213 z późn. zmianami) </t>
  </si>
  <si>
    <r>
      <t xml:space="preserve">Lista nr   1  </t>
    </r>
    <r>
      <rPr>
        <sz val="11"/>
        <color indexed="12"/>
        <rFont val="Arial"/>
        <family val="2"/>
      </rPr>
      <t xml:space="preserve">                </t>
    </r>
  </si>
  <si>
    <r>
      <t xml:space="preserve">Lista nr   2  </t>
    </r>
    <r>
      <rPr>
        <sz val="11"/>
        <color indexed="12"/>
        <rFont val="Arial"/>
        <family val="2"/>
      </rPr>
      <t xml:space="preserve">                       </t>
    </r>
  </si>
  <si>
    <t>unieważniona</t>
  </si>
  <si>
    <t>Buzek Jerzy Karol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</si>
</sst>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%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3"/>
      <name val="Arial"/>
      <family val="2"/>
    </font>
    <font>
      <sz val="12"/>
      <color indexed="20"/>
      <name val="Arial"/>
      <family val="2"/>
    </font>
    <font>
      <sz val="14"/>
      <color indexed="20"/>
      <name val="Arial"/>
      <family val="2"/>
    </font>
    <font>
      <sz val="16"/>
      <color indexed="20"/>
      <name val="Arial"/>
      <family val="2"/>
    </font>
    <font>
      <b/>
      <sz val="2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2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9" fontId="2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11" fillId="0" borderId="0" xfId="0" applyFont="1" applyBorder="1" applyAlignment="1">
      <alignment horizontal="left"/>
    </xf>
    <xf numFmtId="0" fontId="14" fillId="2" borderId="1" xfId="0" applyFont="1" applyFill="1" applyBorder="1" applyAlignment="1">
      <alignment wrapText="1"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9" fontId="18" fillId="2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9" fontId="2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5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20" fillId="4" borderId="7" xfId="0" applyFont="1" applyFill="1" applyBorder="1" applyAlignment="1">
      <alignment/>
    </xf>
    <xf numFmtId="9" fontId="3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5" fillId="2" borderId="8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2" borderId="12" xfId="0" applyFont="1" applyFill="1" applyBorder="1" applyAlignment="1">
      <alignment/>
    </xf>
    <xf numFmtId="9" fontId="10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14" fillId="2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/>
    </xf>
    <xf numFmtId="0" fontId="11" fillId="2" borderId="1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7" fillId="0" borderId="17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9" fillId="0" borderId="2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9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31" fillId="0" borderId="0" xfId="0" applyFont="1" applyAlignment="1">
      <alignment wrapText="1"/>
    </xf>
    <xf numFmtId="0" fontId="32" fillId="0" borderId="5" xfId="0" applyFont="1" applyBorder="1" applyAlignment="1">
      <alignment wrapText="1"/>
    </xf>
    <xf numFmtId="0" fontId="33" fillId="0" borderId="18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0" fillId="0" borderId="1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/>
    </xf>
    <xf numFmtId="0" fontId="37" fillId="2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1" fontId="18" fillId="0" borderId="1" xfId="0" applyNumberFormat="1" applyFont="1" applyBorder="1" applyAlignment="1">
      <alignment/>
    </xf>
    <xf numFmtId="1" fontId="18" fillId="0" borderId="2" xfId="0" applyNumberFormat="1" applyFont="1" applyBorder="1" applyAlignment="1">
      <alignment/>
    </xf>
    <xf numFmtId="1" fontId="15" fillId="0" borderId="2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1" fontId="15" fillId="0" borderId="2" xfId="0" applyNumberFormat="1" applyFont="1" applyBorder="1" applyAlignment="1">
      <alignment/>
    </xf>
    <xf numFmtId="1" fontId="36" fillId="0" borderId="1" xfId="0" applyNumberFormat="1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1" fontId="15" fillId="2" borderId="22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1" fillId="0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3" borderId="1" xfId="0" applyFont="1" applyFill="1" applyBorder="1" applyAlignment="1">
      <alignment vertical="top" wrapText="1"/>
    </xf>
    <xf numFmtId="0" fontId="11" fillId="2" borderId="27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1" fontId="33" fillId="0" borderId="1" xfId="0" applyNumberFormat="1" applyFont="1" applyBorder="1" applyAlignment="1">
      <alignment horizontal="center"/>
    </xf>
    <xf numFmtId="1" fontId="33" fillId="0" borderId="21" xfId="0" applyNumberFormat="1" applyFont="1" applyBorder="1" applyAlignment="1">
      <alignment horizontal="center"/>
    </xf>
    <xf numFmtId="1" fontId="15" fillId="3" borderId="21" xfId="0" applyNumberFormat="1" applyFont="1" applyFill="1" applyBorder="1" applyAlignment="1">
      <alignment/>
    </xf>
    <xf numFmtId="0" fontId="15" fillId="3" borderId="21" xfId="0" applyFont="1" applyFill="1" applyBorder="1" applyAlignment="1">
      <alignment horizontal="center" wrapText="1"/>
    </xf>
    <xf numFmtId="1" fontId="15" fillId="3" borderId="2" xfId="0" applyNumberFormat="1" applyFont="1" applyFill="1" applyBorder="1" applyAlignment="1">
      <alignment/>
    </xf>
    <xf numFmtId="0" fontId="11" fillId="3" borderId="2" xfId="0" applyFont="1" applyFill="1" applyBorder="1" applyAlignment="1">
      <alignment/>
    </xf>
    <xf numFmtId="169" fontId="6" fillId="0" borderId="0" xfId="0" applyNumberFormat="1" applyFont="1" applyAlignment="1">
      <alignment/>
    </xf>
    <xf numFmtId="169" fontId="19" fillId="0" borderId="29" xfId="0" applyNumberFormat="1" applyFont="1" applyBorder="1" applyAlignment="1">
      <alignment horizontal="center" wrapText="1"/>
    </xf>
    <xf numFmtId="169" fontId="22" fillId="2" borderId="30" xfId="0" applyNumberFormat="1" applyFont="1" applyFill="1" applyBorder="1" applyAlignment="1">
      <alignment horizontal="center"/>
    </xf>
    <xf numFmtId="169" fontId="35" fillId="2" borderId="30" xfId="0" applyNumberFormat="1" applyFont="1" applyFill="1" applyBorder="1" applyAlignment="1">
      <alignment horizontal="center"/>
    </xf>
    <xf numFmtId="169" fontId="22" fillId="2" borderId="31" xfId="0" applyNumberFormat="1" applyFont="1" applyFill="1" applyBorder="1" applyAlignment="1">
      <alignment horizontal="center"/>
    </xf>
    <xf numFmtId="169" fontId="23" fillId="2" borderId="5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" fontId="15" fillId="3" borderId="1" xfId="0" applyNumberFormat="1" applyFont="1" applyFill="1" applyBorder="1" applyAlignment="1">
      <alignment horizontal="right" wrapText="1"/>
    </xf>
    <xf numFmtId="169" fontId="28" fillId="5" borderId="30" xfId="0" applyNumberFormat="1" applyFont="1" applyFill="1" applyBorder="1" applyAlignment="1">
      <alignment horizontal="center"/>
    </xf>
    <xf numFmtId="10" fontId="3" fillId="2" borderId="32" xfId="0" applyNumberFormat="1" applyFont="1" applyFill="1" applyBorder="1" applyAlignment="1">
      <alignment/>
    </xf>
    <xf numFmtId="10" fontId="28" fillId="4" borderId="12" xfId="0" applyNumberFormat="1" applyFont="1" applyFill="1" applyBorder="1" applyAlignment="1">
      <alignment/>
    </xf>
    <xf numFmtId="4" fontId="17" fillId="2" borderId="3" xfId="0" applyNumberFormat="1" applyFont="1" applyFill="1" applyBorder="1" applyAlignment="1">
      <alignment/>
    </xf>
    <xf numFmtId="3" fontId="22" fillId="2" borderId="1" xfId="0" applyNumberFormat="1" applyFont="1" applyFill="1" applyBorder="1" applyAlignment="1">
      <alignment horizontal="right"/>
    </xf>
    <xf numFmtId="3" fontId="28" fillId="5" borderId="1" xfId="0" applyNumberFormat="1" applyFont="1" applyFill="1" applyBorder="1" applyAlignment="1">
      <alignment horizontal="right"/>
    </xf>
    <xf numFmtId="3" fontId="35" fillId="2" borderId="1" xfId="0" applyNumberFormat="1" applyFont="1" applyFill="1" applyBorder="1" applyAlignment="1">
      <alignment horizontal="right"/>
    </xf>
    <xf numFmtId="3" fontId="22" fillId="4" borderId="12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27" fillId="5" borderId="1" xfId="0" applyNumberFormat="1" applyFont="1" applyFill="1" applyBorder="1" applyAlignment="1">
      <alignment horizontal="center"/>
    </xf>
    <xf numFmtId="3" fontId="36" fillId="2" borderId="1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 horizontal="center"/>
    </xf>
    <xf numFmtId="169" fontId="3" fillId="2" borderId="1" xfId="0" applyNumberFormat="1" applyFont="1" applyFill="1" applyBorder="1" applyAlignment="1">
      <alignment/>
    </xf>
    <xf numFmtId="3" fontId="20" fillId="4" borderId="7" xfId="0" applyNumberFormat="1" applyFont="1" applyFill="1" applyBorder="1" applyAlignment="1">
      <alignment/>
    </xf>
    <xf numFmtId="3" fontId="20" fillId="4" borderId="28" xfId="0" applyNumberFormat="1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wrapText="1"/>
    </xf>
    <xf numFmtId="1" fontId="16" fillId="2" borderId="0" xfId="0" applyNumberFormat="1" applyFont="1" applyFill="1" applyBorder="1" applyAlignment="1">
      <alignment horizontal="center"/>
    </xf>
    <xf numFmtId="0" fontId="41" fillId="4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10" fontId="7" fillId="2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 horizontal="center" wrapText="1"/>
    </xf>
    <xf numFmtId="169" fontId="11" fillId="2" borderId="1" xfId="0" applyNumberFormat="1" applyFont="1" applyFill="1" applyBorder="1" applyAlignment="1">
      <alignment/>
    </xf>
    <xf numFmtId="169" fontId="11" fillId="4" borderId="5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20" fillId="2" borderId="4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20" fillId="2" borderId="3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20" fillId="2" borderId="4" xfId="0" applyFont="1" applyFill="1" applyBorder="1" applyAlignment="1">
      <alignment/>
    </xf>
    <xf numFmtId="0" fontId="24" fillId="0" borderId="4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9" fontId="10" fillId="2" borderId="25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wrapText="1"/>
    </xf>
    <xf numFmtId="0" fontId="24" fillId="0" borderId="23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9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20" fillId="2" borderId="37" xfId="0" applyFont="1" applyFill="1" applyBorder="1" applyAlignment="1">
      <alignment horizontal="left" wrapText="1"/>
    </xf>
    <xf numFmtId="0" fontId="20" fillId="2" borderId="38" xfId="0" applyFont="1" applyFill="1" applyBorder="1" applyAlignment="1">
      <alignment wrapText="1"/>
    </xf>
    <xf numFmtId="0" fontId="24" fillId="0" borderId="21" xfId="0" applyFont="1" applyBorder="1" applyAlignment="1">
      <alignment wrapText="1"/>
    </xf>
    <xf numFmtId="0" fontId="11" fillId="0" borderId="39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8" fillId="2" borderId="4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" fillId="0" borderId="4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5</xdr:row>
      <xdr:rowOff>171450</xdr:rowOff>
    </xdr:from>
    <xdr:to>
      <xdr:col>18</xdr:col>
      <xdr:colOff>361950</xdr:colOff>
      <xdr:row>9</xdr:row>
      <xdr:rowOff>390525</xdr:rowOff>
    </xdr:to>
    <xdr:sp>
      <xdr:nvSpPr>
        <xdr:cNvPr id="1" name="AutoShape 2"/>
        <xdr:cNvSpPr>
          <a:spLocks/>
        </xdr:cNvSpPr>
      </xdr:nvSpPr>
      <xdr:spPr>
        <a:xfrm>
          <a:off x="2190750" y="2057400"/>
          <a:ext cx="10334625" cy="19716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unieważniono rejestrację tej listy _Obwieszczenie OKW 
w Katowicach z 5 czerwca 2009r.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workbookViewId="0" topLeftCell="B1">
      <selection activeCell="E10" sqref="E10"/>
    </sheetView>
  </sheetViews>
  <sheetFormatPr defaultColWidth="9.140625" defaultRowHeight="12.75"/>
  <cols>
    <col min="1" max="1" width="13.140625" style="13" customWidth="1"/>
    <col min="2" max="2" width="111.7109375" style="13" customWidth="1"/>
    <col min="3" max="3" width="20.421875" style="13" customWidth="1"/>
    <col min="4" max="16384" width="9.140625" style="13" customWidth="1"/>
  </cols>
  <sheetData>
    <row r="1" spans="1:9" ht="31.5" customHeight="1" thickBot="1">
      <c r="A1" s="182" t="s">
        <v>34</v>
      </c>
      <c r="B1" s="183"/>
      <c r="C1" s="42"/>
      <c r="D1" s="42"/>
      <c r="E1" s="42"/>
      <c r="F1" s="42"/>
      <c r="G1" s="42"/>
      <c r="H1" s="12"/>
      <c r="I1" s="12"/>
    </row>
    <row r="2" spans="1:9" ht="21.75" customHeight="1">
      <c r="A2" s="181" t="s">
        <v>172</v>
      </c>
      <c r="B2" s="181"/>
      <c r="C2" s="11"/>
      <c r="D2" s="11"/>
      <c r="E2" s="11"/>
      <c r="F2" s="11"/>
      <c r="G2" s="11"/>
      <c r="H2" s="12"/>
      <c r="I2" s="12"/>
    </row>
    <row r="3" spans="1:6" ht="24" customHeight="1">
      <c r="A3" s="179" t="s">
        <v>46</v>
      </c>
      <c r="B3" s="180"/>
      <c r="C3" s="180"/>
      <c r="D3" s="180"/>
      <c r="E3" s="180"/>
      <c r="F3" s="180"/>
    </row>
    <row r="4" s="10" customFormat="1" ht="9.75" customHeight="1"/>
    <row r="5" spans="1:2" s="10" customFormat="1" ht="24.75" customHeight="1">
      <c r="A5" s="83" t="s">
        <v>173</v>
      </c>
      <c r="B5" s="14" t="s">
        <v>35</v>
      </c>
    </row>
    <row r="6" spans="1:2" s="10" customFormat="1" ht="24.75" customHeight="1">
      <c r="A6" s="83" t="s">
        <v>174</v>
      </c>
      <c r="B6" s="14" t="s">
        <v>36</v>
      </c>
    </row>
    <row r="7" spans="1:2" s="10" customFormat="1" ht="24.75" customHeight="1">
      <c r="A7" s="83" t="s">
        <v>37</v>
      </c>
      <c r="B7" s="14" t="s">
        <v>38</v>
      </c>
    </row>
    <row r="8" spans="1:2" s="10" customFormat="1" ht="24.75" customHeight="1">
      <c r="A8" s="83" t="s">
        <v>39</v>
      </c>
      <c r="B8" s="14" t="s">
        <v>19</v>
      </c>
    </row>
    <row r="9" spans="1:2" s="85" customFormat="1" ht="30" customHeight="1">
      <c r="A9" s="83" t="s">
        <v>40</v>
      </c>
      <c r="B9" s="90" t="s">
        <v>41</v>
      </c>
    </row>
    <row r="10" spans="1:2" s="10" customFormat="1" ht="27.75" customHeight="1">
      <c r="A10" s="83" t="s">
        <v>42</v>
      </c>
      <c r="B10" s="14" t="s">
        <v>43</v>
      </c>
    </row>
    <row r="11" spans="1:2" s="10" customFormat="1" ht="32.25" customHeight="1">
      <c r="A11" s="83" t="s">
        <v>44</v>
      </c>
      <c r="B11" s="14" t="s">
        <v>45</v>
      </c>
    </row>
    <row r="12" spans="1:2" s="10" customFormat="1" ht="32.25" customHeight="1">
      <c r="A12" s="83" t="s">
        <v>21</v>
      </c>
      <c r="B12" s="69" t="s">
        <v>51</v>
      </c>
    </row>
    <row r="13" spans="1:2" s="10" customFormat="1" ht="24.75" customHeight="1">
      <c r="A13" s="83" t="s">
        <v>48</v>
      </c>
      <c r="B13" s="69" t="s">
        <v>52</v>
      </c>
    </row>
    <row r="14" spans="1:2" s="10" customFormat="1" ht="24.75" customHeight="1" thickBot="1">
      <c r="A14" s="83" t="s">
        <v>22</v>
      </c>
      <c r="B14" s="69" t="s">
        <v>53</v>
      </c>
    </row>
    <row r="15" spans="1:3" s="10" customFormat="1" ht="30" customHeight="1" thickBot="1">
      <c r="A15" s="84" t="s">
        <v>49</v>
      </c>
      <c r="B15" s="89" t="s">
        <v>54</v>
      </c>
      <c r="C15" s="86" t="s">
        <v>175</v>
      </c>
    </row>
    <row r="16" spans="1:2" s="10" customFormat="1" ht="24.75" customHeight="1">
      <c r="A16" s="83" t="s">
        <v>50</v>
      </c>
      <c r="B16" s="69" t="s">
        <v>55</v>
      </c>
    </row>
    <row r="26" spans="1:5" s="10" customFormat="1" ht="30.75" customHeight="1">
      <c r="A26" s="184" t="s">
        <v>47</v>
      </c>
      <c r="B26" s="185"/>
      <c r="D26" s="13"/>
      <c r="E26" s="13"/>
    </row>
  </sheetData>
  <mergeCells count="4">
    <mergeCell ref="A3:F3"/>
    <mergeCell ref="A2:B2"/>
    <mergeCell ref="A1:B1"/>
    <mergeCell ref="A26:B2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3"/>
  <sheetViews>
    <sheetView zoomScale="60" zoomScaleNormal="60" workbookViewId="0" topLeftCell="A1">
      <selection activeCell="U5" sqref="U5:U15"/>
    </sheetView>
  </sheetViews>
  <sheetFormatPr defaultColWidth="9.140625" defaultRowHeight="12.75"/>
  <cols>
    <col min="1" max="1" width="5.140625" style="3" customWidth="1"/>
    <col min="2" max="2" width="31.00390625" style="67" customWidth="1"/>
    <col min="3" max="20" width="9.140625" style="2" customWidth="1"/>
    <col min="21" max="21" width="19.7109375" style="2" customWidth="1"/>
    <col min="22" max="22" width="11.57421875" style="8" customWidth="1"/>
    <col min="23" max="16384" width="9.140625" style="2" customWidth="1"/>
  </cols>
  <sheetData>
    <row r="1" spans="1:22" s="4" customFormat="1" ht="18.75" customHeight="1">
      <c r="A1" s="215"/>
      <c r="B1" s="216"/>
      <c r="C1" s="216"/>
      <c r="D1" s="216"/>
      <c r="E1" s="216"/>
      <c r="F1" s="216"/>
      <c r="G1" s="216"/>
      <c r="H1" s="216"/>
      <c r="I1" s="216"/>
      <c r="V1" s="8"/>
    </row>
    <row r="2" spans="1:22" s="17" customFormat="1" ht="34.5" customHeight="1">
      <c r="A2" s="15"/>
      <c r="B2" s="59" t="str">
        <f>'Parlament Europejski 2009'!A12</f>
        <v>Lista nr   8</v>
      </c>
      <c r="C2" s="224" t="str">
        <f>'Parlament Europejski 2009'!B12</f>
        <v>Komitet Wyborczy Prawica Rzeczypospolitej- KW Prawica Rzeczypospolitej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19.5" customHeight="1" thickBot="1">
      <c r="A3" s="15"/>
      <c r="B3" s="60"/>
      <c r="C3" s="207" t="s">
        <v>30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4.75" customHeight="1">
      <c r="A4" s="26" t="s">
        <v>11</v>
      </c>
      <c r="B4" s="31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61" t="s">
        <v>10</v>
      </c>
      <c r="V4" s="19" t="s">
        <v>17</v>
      </c>
    </row>
    <row r="5" spans="1:22" ht="34.5" customHeight="1">
      <c r="A5" s="30" t="s">
        <v>0</v>
      </c>
      <c r="B5" s="101" t="s">
        <v>122</v>
      </c>
      <c r="C5" s="120">
        <v>0</v>
      </c>
      <c r="D5" s="121">
        <v>2</v>
      </c>
      <c r="E5" s="121">
        <v>1</v>
      </c>
      <c r="F5" s="121">
        <v>1</v>
      </c>
      <c r="G5" s="121">
        <v>1</v>
      </c>
      <c r="H5" s="121">
        <v>5</v>
      </c>
      <c r="I5" s="121">
        <v>1</v>
      </c>
      <c r="J5" s="121">
        <v>1</v>
      </c>
      <c r="K5" s="120">
        <v>0</v>
      </c>
      <c r="L5" s="120">
        <v>0</v>
      </c>
      <c r="M5" s="121">
        <v>1</v>
      </c>
      <c r="N5" s="120">
        <v>0</v>
      </c>
      <c r="O5" s="121">
        <v>1</v>
      </c>
      <c r="P5" s="120">
        <v>0</v>
      </c>
      <c r="Q5" s="121">
        <v>5</v>
      </c>
      <c r="R5" s="120">
        <v>0</v>
      </c>
      <c r="S5" s="121">
        <v>1</v>
      </c>
      <c r="T5" s="98">
        <v>0</v>
      </c>
      <c r="U5" s="173">
        <f>SUM(C5:T5)</f>
        <v>20</v>
      </c>
      <c r="V5" s="170">
        <f>U5/U15</f>
        <v>0.6451612903225806</v>
      </c>
    </row>
    <row r="6" spans="1:22" ht="34.5" customHeight="1">
      <c r="A6" s="30" t="s">
        <v>1</v>
      </c>
      <c r="B6" s="101" t="s">
        <v>123</v>
      </c>
      <c r="C6" s="120">
        <v>0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1">
        <v>1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1">
        <v>1</v>
      </c>
      <c r="S6" s="120">
        <v>0</v>
      </c>
      <c r="T6" s="98">
        <v>0</v>
      </c>
      <c r="U6" s="173">
        <f>SUM(C6:T6)</f>
        <v>2</v>
      </c>
      <c r="V6" s="170">
        <f>U6/U15</f>
        <v>0.06451612903225806</v>
      </c>
    </row>
    <row r="7" spans="1:22" ht="34.5" customHeight="1">
      <c r="A7" s="30" t="s">
        <v>2</v>
      </c>
      <c r="B7" s="31" t="s">
        <v>124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98">
        <v>0</v>
      </c>
      <c r="U7" s="173">
        <f aca="true" t="shared" si="0" ref="U7:U14">SUM(C7:T7)</f>
        <v>0</v>
      </c>
      <c r="V7" s="170">
        <f>U7/U15</f>
        <v>0</v>
      </c>
    </row>
    <row r="8" spans="1:22" ht="34.5" customHeight="1">
      <c r="A8" s="30" t="s">
        <v>3</v>
      </c>
      <c r="B8" s="101" t="s">
        <v>125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1">
        <v>3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1">
        <v>1</v>
      </c>
      <c r="S8" s="120">
        <v>0</v>
      </c>
      <c r="T8" s="98">
        <v>0</v>
      </c>
      <c r="U8" s="173">
        <f t="shared" si="0"/>
        <v>4</v>
      </c>
      <c r="V8" s="170">
        <f>U8/U15</f>
        <v>0.12903225806451613</v>
      </c>
    </row>
    <row r="9" spans="1:22" ht="34.5" customHeight="1">
      <c r="A9" s="30" t="s">
        <v>4</v>
      </c>
      <c r="B9" s="101" t="s">
        <v>126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1">
        <v>3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98">
        <v>0</v>
      </c>
      <c r="U9" s="173">
        <f t="shared" si="0"/>
        <v>3</v>
      </c>
      <c r="V9" s="170">
        <f>U9/U15</f>
        <v>0.0967741935483871</v>
      </c>
    </row>
    <row r="10" spans="1:22" ht="34.5" customHeight="1">
      <c r="A10" s="30" t="s">
        <v>5</v>
      </c>
      <c r="B10" s="101" t="s">
        <v>130</v>
      </c>
      <c r="C10" s="120">
        <v>0</v>
      </c>
      <c r="D10" s="121">
        <v>1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98">
        <v>0</v>
      </c>
      <c r="U10" s="173">
        <f t="shared" si="0"/>
        <v>1</v>
      </c>
      <c r="V10" s="170">
        <f>U10/U15</f>
        <v>0.03225806451612903</v>
      </c>
    </row>
    <row r="11" spans="1:22" ht="34.5" customHeight="1">
      <c r="A11" s="30" t="s">
        <v>6</v>
      </c>
      <c r="B11" s="31" t="s">
        <v>127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98">
        <v>0</v>
      </c>
      <c r="U11" s="173">
        <f t="shared" si="0"/>
        <v>0</v>
      </c>
      <c r="V11" s="170">
        <f>U11/U15</f>
        <v>0</v>
      </c>
    </row>
    <row r="12" spans="1:22" ht="34.5" customHeight="1">
      <c r="A12" s="30" t="s">
        <v>7</v>
      </c>
      <c r="B12" s="101" t="s">
        <v>128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1">
        <v>1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8">
        <v>0</v>
      </c>
      <c r="U12" s="173">
        <f t="shared" si="0"/>
        <v>1</v>
      </c>
      <c r="V12" s="170">
        <f>U12/U15</f>
        <v>0.03225806451612903</v>
      </c>
    </row>
    <row r="13" spans="1:22" ht="34.5" customHeight="1">
      <c r="A13" s="30" t="s">
        <v>8</v>
      </c>
      <c r="B13" s="31" t="s">
        <v>131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98">
        <v>0</v>
      </c>
      <c r="U13" s="173">
        <f t="shared" si="0"/>
        <v>0</v>
      </c>
      <c r="V13" s="170">
        <f>U13/U15</f>
        <v>0</v>
      </c>
    </row>
    <row r="14" spans="1:22" ht="34.5" customHeight="1" thickBot="1">
      <c r="A14" s="30" t="s">
        <v>9</v>
      </c>
      <c r="B14" s="31" t="s">
        <v>129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98">
        <v>0</v>
      </c>
      <c r="U14" s="173">
        <f t="shared" si="0"/>
        <v>0</v>
      </c>
      <c r="V14" s="170">
        <f>U14/U15</f>
        <v>0</v>
      </c>
    </row>
    <row r="15" spans="1:22" s="33" customFormat="1" ht="33.75" customHeight="1" thickBot="1">
      <c r="A15" s="62"/>
      <c r="B15" s="63"/>
      <c r="C15" s="65">
        <f aca="true" t="shared" si="1" ref="C15:V15">SUM(C5:C14)</f>
        <v>0</v>
      </c>
      <c r="D15" s="65">
        <f t="shared" si="1"/>
        <v>3</v>
      </c>
      <c r="E15" s="65">
        <f t="shared" si="1"/>
        <v>1</v>
      </c>
      <c r="F15" s="65">
        <f t="shared" si="1"/>
        <v>1</v>
      </c>
      <c r="G15" s="65">
        <f t="shared" si="1"/>
        <v>1</v>
      </c>
      <c r="H15" s="65">
        <f t="shared" si="1"/>
        <v>5</v>
      </c>
      <c r="I15" s="65">
        <f t="shared" si="1"/>
        <v>2</v>
      </c>
      <c r="J15" s="128">
        <f t="shared" si="1"/>
        <v>5</v>
      </c>
      <c r="K15" s="65">
        <f t="shared" si="1"/>
        <v>0</v>
      </c>
      <c r="L15" s="65">
        <f t="shared" si="1"/>
        <v>0</v>
      </c>
      <c r="M15" s="65">
        <f t="shared" si="1"/>
        <v>4</v>
      </c>
      <c r="N15" s="129">
        <f t="shared" si="1"/>
        <v>0</v>
      </c>
      <c r="O15" s="65">
        <f t="shared" si="1"/>
        <v>1</v>
      </c>
      <c r="P15" s="65">
        <f t="shared" si="1"/>
        <v>0</v>
      </c>
      <c r="Q15" s="65">
        <f t="shared" si="1"/>
        <v>5</v>
      </c>
      <c r="R15" s="65">
        <f t="shared" si="1"/>
        <v>2</v>
      </c>
      <c r="S15" s="65">
        <f t="shared" si="1"/>
        <v>1</v>
      </c>
      <c r="T15" s="129">
        <f t="shared" si="1"/>
        <v>0</v>
      </c>
      <c r="U15" s="39">
        <f t="shared" si="1"/>
        <v>31</v>
      </c>
      <c r="V15" s="170">
        <f t="shared" si="1"/>
        <v>1</v>
      </c>
    </row>
    <row r="16" spans="3:21" ht="20.25">
      <c r="C16" s="212">
        <f>C15+D15+E15+F15+G15+H15+I15+J15+K15+L15+M15+N15+O15+P15+Q15+R15+S15+T15</f>
        <v>31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  <c r="U16" s="41"/>
    </row>
    <row r="17" ht="20.25">
      <c r="U17" s="41"/>
    </row>
    <row r="18" spans="2:21" ht="20.25">
      <c r="B18" s="68"/>
      <c r="U18" s="41"/>
    </row>
    <row r="19" spans="2:21" ht="20.25">
      <c r="B19" s="68"/>
      <c r="U19" s="41"/>
    </row>
    <row r="20" spans="2:21" ht="20.25">
      <c r="B20" s="68"/>
      <c r="U20" s="41"/>
    </row>
    <row r="21" spans="2:21" ht="20.25">
      <c r="B21" s="68"/>
      <c r="U21" s="41"/>
    </row>
    <row r="22" spans="2:21" ht="20.25">
      <c r="B22" s="68"/>
      <c r="U22" s="41"/>
    </row>
    <row r="23" spans="2:21" ht="20.25">
      <c r="B23" s="68"/>
      <c r="U23" s="41"/>
    </row>
    <row r="24" spans="2:21" ht="20.25">
      <c r="B24" s="68"/>
      <c r="U24" s="41"/>
    </row>
    <row r="25" spans="2:21" ht="20.25">
      <c r="B25" s="68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</sheetData>
  <mergeCells count="4">
    <mergeCell ref="A1:I1"/>
    <mergeCell ref="C2:T2"/>
    <mergeCell ref="C3:T3"/>
    <mergeCell ref="C16:T16"/>
  </mergeCells>
  <printOptions/>
  <pageMargins left="0" right="0" top="0.984251968503937" bottom="0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V33"/>
  <sheetViews>
    <sheetView zoomScale="60" zoomScaleNormal="60" workbookViewId="0" topLeftCell="B1">
      <selection activeCell="T5" sqref="T5:T6"/>
    </sheetView>
  </sheetViews>
  <sheetFormatPr defaultColWidth="9.140625" defaultRowHeight="12.75"/>
  <cols>
    <col min="1" max="1" width="5.140625" style="3" customWidth="1"/>
    <col min="2" max="2" width="31.00390625" style="67" customWidth="1"/>
    <col min="3" max="20" width="9.140625" style="2" customWidth="1"/>
    <col min="21" max="21" width="19.8515625" style="2" customWidth="1"/>
    <col min="22" max="22" width="11.57421875" style="8" customWidth="1"/>
    <col min="23" max="16384" width="9.140625" style="2" customWidth="1"/>
  </cols>
  <sheetData>
    <row r="1" spans="1:22" s="4" customFormat="1" ht="18.75" customHeight="1">
      <c r="A1" s="215"/>
      <c r="B1" s="216"/>
      <c r="C1" s="216"/>
      <c r="D1" s="216"/>
      <c r="E1" s="216"/>
      <c r="F1" s="216"/>
      <c r="G1" s="216"/>
      <c r="H1" s="216"/>
      <c r="I1" s="216"/>
      <c r="V1" s="8"/>
    </row>
    <row r="2" spans="1:22" s="17" customFormat="1" ht="34.5" customHeight="1">
      <c r="A2" s="15"/>
      <c r="B2" s="59" t="str">
        <f>'Parlament Europejski 2009'!A13</f>
        <v>Lista nr   9</v>
      </c>
      <c r="C2" s="224" t="str">
        <f>'Parlament Europejski 2009'!B13</f>
        <v>Komitet Wyborczy Platforma Obywatela RP- KW Platforma Obywatelska RP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19.5" customHeight="1" thickBot="1">
      <c r="A3" s="15"/>
      <c r="B3" s="60"/>
      <c r="C3" s="207" t="s">
        <v>30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4.75" customHeight="1">
      <c r="A4" s="26" t="s">
        <v>11</v>
      </c>
      <c r="B4" s="31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61" t="s">
        <v>10</v>
      </c>
      <c r="V4" s="19" t="s">
        <v>17</v>
      </c>
    </row>
    <row r="5" spans="1:22" ht="34.5" customHeight="1">
      <c r="A5" s="30" t="s">
        <v>0</v>
      </c>
      <c r="B5" s="101" t="s">
        <v>176</v>
      </c>
      <c r="C5" s="121">
        <v>73</v>
      </c>
      <c r="D5" s="121">
        <v>129</v>
      </c>
      <c r="E5" s="121">
        <v>131</v>
      </c>
      <c r="F5" s="121">
        <v>174</v>
      </c>
      <c r="G5" s="121">
        <v>123</v>
      </c>
      <c r="H5" s="121">
        <v>96</v>
      </c>
      <c r="I5" s="121">
        <v>121</v>
      </c>
      <c r="J5" s="121">
        <v>300</v>
      </c>
      <c r="K5" s="121">
        <v>179</v>
      </c>
      <c r="L5" s="121">
        <v>199</v>
      </c>
      <c r="M5" s="121">
        <v>138</v>
      </c>
      <c r="N5" s="121">
        <v>169</v>
      </c>
      <c r="O5" s="121">
        <v>177</v>
      </c>
      <c r="P5" s="121">
        <v>140</v>
      </c>
      <c r="Q5" s="121">
        <v>259</v>
      </c>
      <c r="R5" s="121">
        <v>154</v>
      </c>
      <c r="S5" s="121">
        <v>182</v>
      </c>
      <c r="T5" s="135">
        <v>3</v>
      </c>
      <c r="U5" s="173">
        <f>SUM(C5:T5)</f>
        <v>2747</v>
      </c>
      <c r="V5" s="170">
        <f>U5/U15</f>
        <v>0.7873316136428776</v>
      </c>
    </row>
    <row r="6" spans="1:22" ht="34.5" customHeight="1">
      <c r="A6" s="30" t="s">
        <v>1</v>
      </c>
      <c r="B6" s="101" t="s">
        <v>132</v>
      </c>
      <c r="C6" s="121">
        <v>6</v>
      </c>
      <c r="D6" s="121">
        <v>5</v>
      </c>
      <c r="E6" s="121">
        <v>8</v>
      </c>
      <c r="F6" s="121">
        <v>15</v>
      </c>
      <c r="G6" s="121">
        <v>12</v>
      </c>
      <c r="H6" s="121">
        <v>3</v>
      </c>
      <c r="I6" s="121">
        <v>5</v>
      </c>
      <c r="J6" s="121">
        <v>15</v>
      </c>
      <c r="K6" s="121">
        <v>5</v>
      </c>
      <c r="L6" s="121">
        <v>17</v>
      </c>
      <c r="M6" s="121">
        <v>11</v>
      </c>
      <c r="N6" s="121">
        <v>5</v>
      </c>
      <c r="O6" s="121">
        <v>12</v>
      </c>
      <c r="P6" s="121">
        <v>3</v>
      </c>
      <c r="Q6" s="121">
        <v>11</v>
      </c>
      <c r="R6" s="121">
        <v>10</v>
      </c>
      <c r="S6" s="121">
        <v>9</v>
      </c>
      <c r="T6" s="135">
        <v>2</v>
      </c>
      <c r="U6" s="173">
        <f>SUM(C6:T6)</f>
        <v>154</v>
      </c>
      <c r="V6" s="170">
        <f>U6/U15</f>
        <v>0.04413872169676125</v>
      </c>
    </row>
    <row r="7" spans="1:22" ht="34.5" customHeight="1">
      <c r="A7" s="30" t="s">
        <v>2</v>
      </c>
      <c r="B7" s="101" t="s">
        <v>133</v>
      </c>
      <c r="C7" s="121">
        <v>9</v>
      </c>
      <c r="D7" s="121">
        <v>13</v>
      </c>
      <c r="E7" s="121">
        <v>14</v>
      </c>
      <c r="F7" s="121">
        <v>24</v>
      </c>
      <c r="G7" s="121">
        <v>12</v>
      </c>
      <c r="H7" s="121">
        <v>12</v>
      </c>
      <c r="I7" s="121">
        <v>9</v>
      </c>
      <c r="J7" s="121">
        <v>40</v>
      </c>
      <c r="K7" s="121">
        <v>14</v>
      </c>
      <c r="L7" s="121">
        <v>25</v>
      </c>
      <c r="M7" s="121">
        <v>10</v>
      </c>
      <c r="N7" s="121">
        <v>15</v>
      </c>
      <c r="O7" s="121">
        <v>40</v>
      </c>
      <c r="P7" s="121">
        <v>15</v>
      </c>
      <c r="Q7" s="121">
        <v>32</v>
      </c>
      <c r="R7" s="121">
        <v>17</v>
      </c>
      <c r="S7" s="121">
        <v>13</v>
      </c>
      <c r="T7" s="98">
        <v>0</v>
      </c>
      <c r="U7" s="173">
        <f aca="true" t="shared" si="0" ref="U7:U14">SUM(C7:T7)</f>
        <v>314</v>
      </c>
      <c r="V7" s="170">
        <f>U7/U15</f>
        <v>0.08999713384924048</v>
      </c>
    </row>
    <row r="8" spans="1:22" ht="34.5" customHeight="1">
      <c r="A8" s="30" t="s">
        <v>3</v>
      </c>
      <c r="B8" s="101" t="s">
        <v>134</v>
      </c>
      <c r="C8" s="120">
        <v>0</v>
      </c>
      <c r="D8" s="121">
        <v>3</v>
      </c>
      <c r="E8" s="120">
        <v>0</v>
      </c>
      <c r="F8" s="121">
        <v>2</v>
      </c>
      <c r="G8" s="121">
        <v>2</v>
      </c>
      <c r="H8" s="120">
        <v>0</v>
      </c>
      <c r="I8" s="121">
        <v>2</v>
      </c>
      <c r="J8" s="121">
        <v>4</v>
      </c>
      <c r="K8" s="121">
        <v>3</v>
      </c>
      <c r="L8" s="121">
        <v>4</v>
      </c>
      <c r="M8" s="121">
        <v>3</v>
      </c>
      <c r="N8" s="121">
        <v>3</v>
      </c>
      <c r="O8" s="121">
        <v>4</v>
      </c>
      <c r="P8" s="121">
        <v>3</v>
      </c>
      <c r="Q8" s="121">
        <v>4</v>
      </c>
      <c r="R8" s="121">
        <v>14</v>
      </c>
      <c r="S8" s="121">
        <v>7</v>
      </c>
      <c r="T8" s="98">
        <v>0</v>
      </c>
      <c r="U8" s="173">
        <f t="shared" si="0"/>
        <v>58</v>
      </c>
      <c r="V8" s="170">
        <f>U8/U15</f>
        <v>0.01662367440527372</v>
      </c>
    </row>
    <row r="9" spans="1:22" ht="34.5" customHeight="1">
      <c r="A9" s="30" t="s">
        <v>4</v>
      </c>
      <c r="B9" s="101" t="s">
        <v>135</v>
      </c>
      <c r="C9" s="120">
        <v>0</v>
      </c>
      <c r="D9" s="120">
        <v>0</v>
      </c>
      <c r="E9" s="121">
        <v>1</v>
      </c>
      <c r="F9" s="120">
        <v>0</v>
      </c>
      <c r="G9" s="120">
        <v>0</v>
      </c>
      <c r="H9" s="120">
        <v>0</v>
      </c>
      <c r="I9" s="121">
        <v>1</v>
      </c>
      <c r="J9" s="121">
        <v>1</v>
      </c>
      <c r="K9" s="120">
        <v>0</v>
      </c>
      <c r="L9" s="121">
        <v>1</v>
      </c>
      <c r="M9" s="121">
        <v>3</v>
      </c>
      <c r="N9" s="121">
        <v>1</v>
      </c>
      <c r="O9" s="121">
        <v>1</v>
      </c>
      <c r="P9" s="120">
        <v>0</v>
      </c>
      <c r="Q9" s="120">
        <v>0</v>
      </c>
      <c r="R9" s="120">
        <v>0</v>
      </c>
      <c r="S9" s="120">
        <v>0</v>
      </c>
      <c r="T9" s="98">
        <v>0</v>
      </c>
      <c r="U9" s="173">
        <f t="shared" si="0"/>
        <v>9</v>
      </c>
      <c r="V9" s="170">
        <f>U9/U15</f>
        <v>0.0025795356835769563</v>
      </c>
    </row>
    <row r="10" spans="1:22" ht="34.5" customHeight="1">
      <c r="A10" s="30" t="s">
        <v>5</v>
      </c>
      <c r="B10" s="101" t="s">
        <v>136</v>
      </c>
      <c r="C10" s="120">
        <v>0</v>
      </c>
      <c r="D10" s="121">
        <v>1</v>
      </c>
      <c r="E10" s="121">
        <v>1</v>
      </c>
      <c r="F10" s="121">
        <v>2</v>
      </c>
      <c r="G10" s="120">
        <v>0</v>
      </c>
      <c r="H10" s="120">
        <v>0</v>
      </c>
      <c r="I10" s="121">
        <v>3</v>
      </c>
      <c r="J10" s="121">
        <v>4</v>
      </c>
      <c r="K10" s="121">
        <v>2</v>
      </c>
      <c r="L10" s="121">
        <v>3</v>
      </c>
      <c r="M10" s="121">
        <v>3</v>
      </c>
      <c r="N10" s="121">
        <v>3</v>
      </c>
      <c r="O10" s="121">
        <v>4</v>
      </c>
      <c r="P10" s="121">
        <v>3</v>
      </c>
      <c r="Q10" s="121">
        <v>5</v>
      </c>
      <c r="R10" s="121">
        <v>4</v>
      </c>
      <c r="S10" s="121">
        <v>4</v>
      </c>
      <c r="T10" s="98">
        <v>0</v>
      </c>
      <c r="U10" s="173">
        <f t="shared" si="0"/>
        <v>42</v>
      </c>
      <c r="V10" s="170">
        <f>U10/U15</f>
        <v>0.012037833190025795</v>
      </c>
    </row>
    <row r="11" spans="1:22" ht="34.5" customHeight="1">
      <c r="A11" s="30" t="s">
        <v>6</v>
      </c>
      <c r="B11" s="101" t="s">
        <v>137</v>
      </c>
      <c r="C11" s="120">
        <v>0</v>
      </c>
      <c r="D11" s="121">
        <v>1</v>
      </c>
      <c r="E11" s="121">
        <v>1</v>
      </c>
      <c r="F11" s="121">
        <v>1</v>
      </c>
      <c r="G11" s="121">
        <v>3</v>
      </c>
      <c r="H11" s="121">
        <v>2</v>
      </c>
      <c r="I11" s="121">
        <v>3</v>
      </c>
      <c r="J11" s="121">
        <v>3</v>
      </c>
      <c r="K11" s="121">
        <v>2</v>
      </c>
      <c r="L11" s="121">
        <v>1</v>
      </c>
      <c r="M11" s="121">
        <v>2</v>
      </c>
      <c r="N11" s="120">
        <v>0</v>
      </c>
      <c r="O11" s="121">
        <v>1</v>
      </c>
      <c r="P11" s="120">
        <v>0</v>
      </c>
      <c r="Q11" s="121">
        <v>6</v>
      </c>
      <c r="R11" s="121">
        <v>1</v>
      </c>
      <c r="S11" s="121">
        <v>1</v>
      </c>
      <c r="T11" s="98">
        <v>0</v>
      </c>
      <c r="U11" s="173">
        <f t="shared" si="0"/>
        <v>28</v>
      </c>
      <c r="V11" s="170">
        <f>U11/U15</f>
        <v>0.008025222126683863</v>
      </c>
    </row>
    <row r="12" spans="1:22" ht="34.5" customHeight="1">
      <c r="A12" s="30" t="s">
        <v>7</v>
      </c>
      <c r="B12" s="101" t="s">
        <v>140</v>
      </c>
      <c r="C12" s="121">
        <v>1</v>
      </c>
      <c r="D12" s="121">
        <v>1</v>
      </c>
      <c r="E12" s="121">
        <v>1</v>
      </c>
      <c r="F12" s="120">
        <v>0</v>
      </c>
      <c r="G12" s="121">
        <v>1</v>
      </c>
      <c r="H12" s="120">
        <v>0</v>
      </c>
      <c r="I12" s="120">
        <v>0</v>
      </c>
      <c r="J12" s="120">
        <v>0</v>
      </c>
      <c r="K12" s="121">
        <v>1</v>
      </c>
      <c r="L12" s="121">
        <v>3</v>
      </c>
      <c r="M12" s="120">
        <v>0</v>
      </c>
      <c r="N12" s="121">
        <v>1</v>
      </c>
      <c r="O12" s="120">
        <v>0</v>
      </c>
      <c r="P12" s="121">
        <v>1</v>
      </c>
      <c r="Q12" s="121">
        <v>1</v>
      </c>
      <c r="R12" s="121">
        <v>1</v>
      </c>
      <c r="S12" s="121">
        <v>3</v>
      </c>
      <c r="T12" s="98">
        <v>0</v>
      </c>
      <c r="U12" s="173">
        <f t="shared" si="0"/>
        <v>15</v>
      </c>
      <c r="V12" s="170">
        <f>U12/U15</f>
        <v>0.004299226139294927</v>
      </c>
    </row>
    <row r="13" spans="1:22" ht="34.5" customHeight="1">
      <c r="A13" s="30" t="s">
        <v>8</v>
      </c>
      <c r="B13" s="101" t="s">
        <v>138</v>
      </c>
      <c r="C13" s="121">
        <v>3</v>
      </c>
      <c r="D13" s="121">
        <v>9</v>
      </c>
      <c r="E13" s="121">
        <v>4</v>
      </c>
      <c r="F13" s="121">
        <v>7</v>
      </c>
      <c r="G13" s="121">
        <v>4</v>
      </c>
      <c r="H13" s="121">
        <v>1</v>
      </c>
      <c r="I13" s="121">
        <v>1</v>
      </c>
      <c r="J13" s="121">
        <v>4</v>
      </c>
      <c r="K13" s="121">
        <v>5</v>
      </c>
      <c r="L13" s="121">
        <v>11</v>
      </c>
      <c r="M13" s="121">
        <v>6</v>
      </c>
      <c r="N13" s="121">
        <v>5</v>
      </c>
      <c r="O13" s="121">
        <v>6</v>
      </c>
      <c r="P13" s="121">
        <v>6</v>
      </c>
      <c r="Q13" s="121">
        <v>7</v>
      </c>
      <c r="R13" s="121">
        <v>3</v>
      </c>
      <c r="S13" s="121">
        <v>4</v>
      </c>
      <c r="T13" s="98">
        <v>0</v>
      </c>
      <c r="U13" s="173">
        <f t="shared" si="0"/>
        <v>86</v>
      </c>
      <c r="V13" s="170">
        <f>U13/U15</f>
        <v>0.024648896531957582</v>
      </c>
    </row>
    <row r="14" spans="1:22" ht="34.5" customHeight="1" thickBot="1">
      <c r="A14" s="30" t="s">
        <v>9</v>
      </c>
      <c r="B14" s="101" t="s">
        <v>139</v>
      </c>
      <c r="C14" s="121">
        <v>1</v>
      </c>
      <c r="D14" s="121">
        <v>3</v>
      </c>
      <c r="E14" s="120">
        <v>0</v>
      </c>
      <c r="F14" s="120">
        <v>0</v>
      </c>
      <c r="G14" s="120">
        <v>0</v>
      </c>
      <c r="H14" s="121">
        <v>2</v>
      </c>
      <c r="I14" s="121">
        <v>1</v>
      </c>
      <c r="J14" s="121">
        <v>4</v>
      </c>
      <c r="K14" s="121">
        <v>4</v>
      </c>
      <c r="L14" s="121">
        <v>5</v>
      </c>
      <c r="M14" s="121">
        <v>2</v>
      </c>
      <c r="N14" s="120">
        <v>0</v>
      </c>
      <c r="O14" s="121">
        <v>5</v>
      </c>
      <c r="P14" s="121">
        <v>2</v>
      </c>
      <c r="Q14" s="120">
        <v>0</v>
      </c>
      <c r="R14" s="121">
        <v>6</v>
      </c>
      <c r="S14" s="121">
        <v>1</v>
      </c>
      <c r="T14" s="98">
        <v>0</v>
      </c>
      <c r="U14" s="173">
        <f t="shared" si="0"/>
        <v>36</v>
      </c>
      <c r="V14" s="170">
        <f>U14/U15</f>
        <v>0.010318142734307825</v>
      </c>
    </row>
    <row r="15" spans="1:22" s="33" customFormat="1" ht="33.75" customHeight="1" thickBot="1">
      <c r="A15" s="62"/>
      <c r="B15" s="63"/>
      <c r="C15" s="65">
        <f aca="true" t="shared" si="1" ref="C15:V15">SUM(C5:C14)</f>
        <v>93</v>
      </c>
      <c r="D15" s="65">
        <f t="shared" si="1"/>
        <v>165</v>
      </c>
      <c r="E15" s="65">
        <f t="shared" si="1"/>
        <v>161</v>
      </c>
      <c r="F15" s="65">
        <f t="shared" si="1"/>
        <v>225</v>
      </c>
      <c r="G15" s="65">
        <f t="shared" si="1"/>
        <v>157</v>
      </c>
      <c r="H15" s="65">
        <f t="shared" si="1"/>
        <v>116</v>
      </c>
      <c r="I15" s="65">
        <f t="shared" si="1"/>
        <v>146</v>
      </c>
      <c r="J15" s="128">
        <f t="shared" si="1"/>
        <v>375</v>
      </c>
      <c r="K15" s="65">
        <f t="shared" si="1"/>
        <v>215</v>
      </c>
      <c r="L15" s="65">
        <f t="shared" si="1"/>
        <v>269</v>
      </c>
      <c r="M15" s="65">
        <f t="shared" si="1"/>
        <v>178</v>
      </c>
      <c r="N15" s="129">
        <f t="shared" si="1"/>
        <v>202</v>
      </c>
      <c r="O15" s="65">
        <f t="shared" si="1"/>
        <v>250</v>
      </c>
      <c r="P15" s="65">
        <f t="shared" si="1"/>
        <v>173</v>
      </c>
      <c r="Q15" s="65">
        <f t="shared" si="1"/>
        <v>325</v>
      </c>
      <c r="R15" s="65">
        <f t="shared" si="1"/>
        <v>210</v>
      </c>
      <c r="S15" s="65">
        <f t="shared" si="1"/>
        <v>224</v>
      </c>
      <c r="T15" s="129">
        <f t="shared" si="1"/>
        <v>5</v>
      </c>
      <c r="U15" s="159">
        <f t="shared" si="1"/>
        <v>3489</v>
      </c>
      <c r="V15" s="158">
        <f t="shared" si="1"/>
        <v>1</v>
      </c>
    </row>
    <row r="16" spans="3:21" ht="20.25">
      <c r="C16" s="212">
        <f>C15+D15+E15+F15+G15+H15+I15+J15+K15+L15+M15+N15+O15+P15+Q15+R15+S15+T15</f>
        <v>3489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  <c r="U16" s="41"/>
    </row>
    <row r="17" ht="20.25">
      <c r="U17" s="41"/>
    </row>
    <row r="18" spans="2:21" ht="20.25">
      <c r="B18" s="68"/>
      <c r="U18" s="41"/>
    </row>
    <row r="19" spans="2:21" ht="20.25">
      <c r="B19" s="68"/>
      <c r="U19" s="41"/>
    </row>
    <row r="20" spans="2:21" ht="20.25">
      <c r="B20" s="68"/>
      <c r="U20" s="41"/>
    </row>
    <row r="21" spans="2:21" ht="20.25">
      <c r="B21" s="68"/>
      <c r="U21" s="41"/>
    </row>
    <row r="22" spans="2:21" ht="20.25">
      <c r="B22" s="68"/>
      <c r="U22" s="41"/>
    </row>
    <row r="23" spans="2:21" ht="20.25">
      <c r="B23" s="68"/>
      <c r="U23" s="41"/>
    </row>
    <row r="24" spans="2:21" ht="20.25">
      <c r="B24" s="68"/>
      <c r="U24" s="41"/>
    </row>
    <row r="25" spans="2:21" ht="20.25">
      <c r="B25" s="68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</sheetData>
  <mergeCells count="4">
    <mergeCell ref="A1:I1"/>
    <mergeCell ref="C2:T2"/>
    <mergeCell ref="C3:T3"/>
    <mergeCell ref="C16:T16"/>
  </mergeCells>
  <printOptions/>
  <pageMargins left="0" right="0" top="0.984251968503937" bottom="0" header="0.5118110236220472" footer="0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zoomScale="60" zoomScaleNormal="60" workbookViewId="0" topLeftCell="A1">
      <selection activeCell="U5" sqref="U5:U15"/>
    </sheetView>
  </sheetViews>
  <sheetFormatPr defaultColWidth="9.140625" defaultRowHeight="12.75"/>
  <cols>
    <col min="1" max="1" width="5.140625" style="3" customWidth="1"/>
    <col min="2" max="2" width="31.00390625" style="67" customWidth="1"/>
    <col min="3" max="20" width="9.140625" style="2" customWidth="1"/>
    <col min="21" max="21" width="19.140625" style="2" customWidth="1"/>
    <col min="22" max="22" width="11.57421875" style="8" customWidth="1"/>
    <col min="23" max="16384" width="9.140625" style="2" customWidth="1"/>
  </cols>
  <sheetData>
    <row r="1" spans="1:22" s="4" customFormat="1" ht="18.75" customHeight="1">
      <c r="A1" s="215"/>
      <c r="B1" s="216"/>
      <c r="C1" s="216"/>
      <c r="D1" s="216"/>
      <c r="E1" s="216"/>
      <c r="F1" s="216"/>
      <c r="G1" s="216"/>
      <c r="H1" s="216"/>
      <c r="I1" s="216"/>
      <c r="V1" s="8"/>
    </row>
    <row r="2" spans="1:22" s="17" customFormat="1" ht="34.5" customHeight="1">
      <c r="A2" s="15"/>
      <c r="B2" s="59" t="str">
        <f>'Parlament Europejski 2009'!A14</f>
        <v>Lista nr   10</v>
      </c>
      <c r="C2" s="224" t="str">
        <f>'Parlament Europejski 2009'!B14</f>
        <v>Komitet Wyborczy Prawo i Sprawiedliwość - KW Prawo i Sprawiedliwość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19.5" customHeight="1" thickBot="1">
      <c r="A3" s="15"/>
      <c r="B3" s="60"/>
      <c r="C3" s="207" t="s">
        <v>30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4.75" customHeight="1">
      <c r="A4" s="26" t="s">
        <v>11</v>
      </c>
      <c r="B4" s="31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61" t="s">
        <v>10</v>
      </c>
      <c r="V4" s="19" t="s">
        <v>17</v>
      </c>
    </row>
    <row r="5" spans="1:22" ht="34.5" customHeight="1">
      <c r="A5" s="30" t="s">
        <v>0</v>
      </c>
      <c r="B5" s="101" t="s">
        <v>142</v>
      </c>
      <c r="C5" s="121">
        <v>18</v>
      </c>
      <c r="D5" s="121">
        <v>47</v>
      </c>
      <c r="E5" s="121">
        <v>36</v>
      </c>
      <c r="F5" s="121">
        <v>51</v>
      </c>
      <c r="G5" s="121">
        <v>50</v>
      </c>
      <c r="H5" s="121">
        <v>40</v>
      </c>
      <c r="I5" s="121">
        <v>36</v>
      </c>
      <c r="J5" s="121">
        <v>61</v>
      </c>
      <c r="K5" s="121">
        <v>53</v>
      </c>
      <c r="L5" s="121">
        <v>55</v>
      </c>
      <c r="M5" s="121">
        <v>41</v>
      </c>
      <c r="N5" s="121">
        <v>47</v>
      </c>
      <c r="O5" s="121">
        <v>65</v>
      </c>
      <c r="P5" s="121">
        <v>55</v>
      </c>
      <c r="Q5" s="121">
        <v>70</v>
      </c>
      <c r="R5" s="121">
        <v>24</v>
      </c>
      <c r="S5" s="121">
        <v>69</v>
      </c>
      <c r="T5" s="99">
        <v>5</v>
      </c>
      <c r="U5" s="173">
        <f>SUM(C5:T5)</f>
        <v>823</v>
      </c>
      <c r="V5" s="170">
        <f>U5/U15</f>
        <v>0.6718367346938775</v>
      </c>
    </row>
    <row r="6" spans="1:22" ht="34.5" customHeight="1">
      <c r="A6" s="30" t="s">
        <v>1</v>
      </c>
      <c r="B6" s="101" t="s">
        <v>143</v>
      </c>
      <c r="C6" s="121">
        <v>1</v>
      </c>
      <c r="D6" s="121">
        <v>6</v>
      </c>
      <c r="E6" s="121">
        <v>1</v>
      </c>
      <c r="F6" s="121">
        <v>2</v>
      </c>
      <c r="G6" s="121">
        <v>2</v>
      </c>
      <c r="H6" s="121">
        <v>2</v>
      </c>
      <c r="I6" s="120">
        <v>0</v>
      </c>
      <c r="J6" s="121">
        <v>6</v>
      </c>
      <c r="K6" s="121">
        <v>5</v>
      </c>
      <c r="L6" s="121">
        <v>2</v>
      </c>
      <c r="M6" s="121">
        <v>2</v>
      </c>
      <c r="N6" s="121">
        <v>1</v>
      </c>
      <c r="O6" s="121">
        <v>3</v>
      </c>
      <c r="P6" s="120">
        <v>0</v>
      </c>
      <c r="Q6" s="121">
        <v>3</v>
      </c>
      <c r="R6" s="121">
        <v>1</v>
      </c>
      <c r="S6" s="121">
        <v>1</v>
      </c>
      <c r="T6" s="98">
        <v>0</v>
      </c>
      <c r="U6" s="173">
        <f>SUM(C6:T6)</f>
        <v>38</v>
      </c>
      <c r="V6" s="170">
        <f>U6/U15</f>
        <v>0.031020408163265307</v>
      </c>
    </row>
    <row r="7" spans="1:22" ht="34.5" customHeight="1">
      <c r="A7" s="30" t="s">
        <v>2</v>
      </c>
      <c r="B7" s="101" t="s">
        <v>144</v>
      </c>
      <c r="C7" s="121">
        <v>5</v>
      </c>
      <c r="D7" s="121">
        <v>12</v>
      </c>
      <c r="E7" s="121">
        <v>16</v>
      </c>
      <c r="F7" s="121">
        <v>23</v>
      </c>
      <c r="G7" s="121">
        <v>4</v>
      </c>
      <c r="H7" s="121">
        <v>16</v>
      </c>
      <c r="I7" s="121">
        <v>13</v>
      </c>
      <c r="J7" s="121">
        <v>11</v>
      </c>
      <c r="K7" s="121">
        <v>12</v>
      </c>
      <c r="L7" s="121">
        <v>11</v>
      </c>
      <c r="M7" s="121">
        <v>26</v>
      </c>
      <c r="N7" s="121">
        <v>5</v>
      </c>
      <c r="O7" s="121">
        <v>23</v>
      </c>
      <c r="P7" s="121">
        <v>9</v>
      </c>
      <c r="Q7" s="121">
        <v>7</v>
      </c>
      <c r="R7" s="121">
        <v>9</v>
      </c>
      <c r="S7" s="121">
        <v>12</v>
      </c>
      <c r="T7" s="99">
        <v>2</v>
      </c>
      <c r="U7" s="173">
        <f aca="true" t="shared" si="0" ref="U7:U14">SUM(C7:T7)</f>
        <v>216</v>
      </c>
      <c r="V7" s="170">
        <f>U7/U15</f>
        <v>0.1763265306122449</v>
      </c>
    </row>
    <row r="8" spans="1:22" ht="34.5" customHeight="1">
      <c r="A8" s="30" t="s">
        <v>3</v>
      </c>
      <c r="B8" s="101" t="s">
        <v>145</v>
      </c>
      <c r="C8" s="120">
        <v>0</v>
      </c>
      <c r="D8" s="121">
        <v>2</v>
      </c>
      <c r="E8" s="121">
        <v>3</v>
      </c>
      <c r="F8" s="120">
        <v>0</v>
      </c>
      <c r="G8" s="121">
        <v>2</v>
      </c>
      <c r="H8" s="120">
        <v>0</v>
      </c>
      <c r="I8" s="120">
        <v>0</v>
      </c>
      <c r="J8" s="120">
        <v>0</v>
      </c>
      <c r="K8" s="121">
        <v>1</v>
      </c>
      <c r="L8" s="121">
        <v>3</v>
      </c>
      <c r="M8" s="121">
        <v>5</v>
      </c>
      <c r="N8" s="121">
        <v>1</v>
      </c>
      <c r="O8" s="121">
        <v>8</v>
      </c>
      <c r="P8" s="121">
        <v>3</v>
      </c>
      <c r="Q8" s="121">
        <v>4</v>
      </c>
      <c r="R8" s="120">
        <v>0</v>
      </c>
      <c r="S8" s="120">
        <v>0</v>
      </c>
      <c r="T8" s="99">
        <v>1</v>
      </c>
      <c r="U8" s="173">
        <f t="shared" si="0"/>
        <v>33</v>
      </c>
      <c r="V8" s="170">
        <f>U8/U15</f>
        <v>0.026938775510204082</v>
      </c>
    </row>
    <row r="9" spans="1:22" ht="34.5" customHeight="1">
      <c r="A9" s="30" t="s">
        <v>4</v>
      </c>
      <c r="B9" s="101" t="s">
        <v>146</v>
      </c>
      <c r="C9" s="120">
        <v>0</v>
      </c>
      <c r="D9" s="120">
        <v>0</v>
      </c>
      <c r="E9" s="120">
        <v>0</v>
      </c>
      <c r="F9" s="121">
        <v>1</v>
      </c>
      <c r="G9" s="121">
        <v>1</v>
      </c>
      <c r="H9" s="121">
        <v>2</v>
      </c>
      <c r="I9" s="120">
        <v>0</v>
      </c>
      <c r="J9" s="120">
        <v>0</v>
      </c>
      <c r="K9" s="121">
        <v>3</v>
      </c>
      <c r="L9" s="121">
        <v>2</v>
      </c>
      <c r="M9" s="121">
        <v>2</v>
      </c>
      <c r="N9" s="121">
        <v>2</v>
      </c>
      <c r="O9" s="121">
        <v>1</v>
      </c>
      <c r="P9" s="121">
        <v>1</v>
      </c>
      <c r="Q9" s="121">
        <v>2</v>
      </c>
      <c r="R9" s="120">
        <v>0</v>
      </c>
      <c r="S9" s="120">
        <v>0</v>
      </c>
      <c r="T9" s="99">
        <v>1</v>
      </c>
      <c r="U9" s="173">
        <f t="shared" si="0"/>
        <v>18</v>
      </c>
      <c r="V9" s="170">
        <f>U9/U15</f>
        <v>0.014693877551020407</v>
      </c>
    </row>
    <row r="10" spans="1:22" ht="34.5" customHeight="1">
      <c r="A10" s="30" t="s">
        <v>5</v>
      </c>
      <c r="B10" s="101" t="s">
        <v>147</v>
      </c>
      <c r="C10" s="120">
        <v>0</v>
      </c>
      <c r="D10" s="121">
        <v>2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1">
        <v>1</v>
      </c>
      <c r="R10" s="120">
        <v>0</v>
      </c>
      <c r="S10" s="120">
        <v>0</v>
      </c>
      <c r="T10" s="99">
        <v>1</v>
      </c>
      <c r="U10" s="173">
        <f t="shared" si="0"/>
        <v>4</v>
      </c>
      <c r="V10" s="170">
        <f>U10/U15</f>
        <v>0.0032653061224489797</v>
      </c>
    </row>
    <row r="11" spans="1:22" ht="34.5" customHeight="1">
      <c r="A11" s="30" t="s">
        <v>6</v>
      </c>
      <c r="B11" s="101" t="s">
        <v>148</v>
      </c>
      <c r="C11" s="120">
        <v>0</v>
      </c>
      <c r="D11" s="121">
        <v>5</v>
      </c>
      <c r="E11" s="121">
        <v>3</v>
      </c>
      <c r="F11" s="121">
        <v>6</v>
      </c>
      <c r="G11" s="120">
        <v>0</v>
      </c>
      <c r="H11" s="121">
        <v>3</v>
      </c>
      <c r="I11" s="121">
        <v>4</v>
      </c>
      <c r="J11" s="121">
        <v>4</v>
      </c>
      <c r="K11" s="121">
        <v>1</v>
      </c>
      <c r="L11" s="121">
        <v>2</v>
      </c>
      <c r="M11" s="121">
        <v>1</v>
      </c>
      <c r="N11" s="121">
        <v>4</v>
      </c>
      <c r="O11" s="121">
        <v>9</v>
      </c>
      <c r="P11" s="121">
        <v>4</v>
      </c>
      <c r="Q11" s="121">
        <v>5</v>
      </c>
      <c r="R11" s="121">
        <v>2</v>
      </c>
      <c r="S11" s="121">
        <v>3</v>
      </c>
      <c r="T11" s="99">
        <v>1</v>
      </c>
      <c r="U11" s="173">
        <f t="shared" si="0"/>
        <v>57</v>
      </c>
      <c r="V11" s="170">
        <f>U11/U15</f>
        <v>0.04653061224489796</v>
      </c>
    </row>
    <row r="12" spans="1:22" ht="34.5" customHeight="1">
      <c r="A12" s="30" t="s">
        <v>7</v>
      </c>
      <c r="B12" s="101" t="s">
        <v>151</v>
      </c>
      <c r="C12" s="121">
        <v>1</v>
      </c>
      <c r="D12" s="121">
        <v>1</v>
      </c>
      <c r="E12" s="121">
        <v>1</v>
      </c>
      <c r="F12" s="120">
        <v>0</v>
      </c>
      <c r="G12" s="121">
        <v>1</v>
      </c>
      <c r="H12" s="121">
        <v>1</v>
      </c>
      <c r="I12" s="121">
        <v>1</v>
      </c>
      <c r="J12" s="121">
        <v>1</v>
      </c>
      <c r="K12" s="121">
        <v>1</v>
      </c>
      <c r="L12" s="121">
        <v>3</v>
      </c>
      <c r="M12" s="120">
        <v>0</v>
      </c>
      <c r="N12" s="121">
        <v>1</v>
      </c>
      <c r="O12" s="121">
        <v>1</v>
      </c>
      <c r="P12" s="121">
        <v>1</v>
      </c>
      <c r="Q12" s="121">
        <v>2</v>
      </c>
      <c r="R12" s="120">
        <v>0</v>
      </c>
      <c r="S12" s="120">
        <v>0</v>
      </c>
      <c r="T12" s="98">
        <v>0</v>
      </c>
      <c r="U12" s="173">
        <f t="shared" si="0"/>
        <v>16</v>
      </c>
      <c r="V12" s="170">
        <f>U12/U15</f>
        <v>0.013061224489795919</v>
      </c>
    </row>
    <row r="13" spans="1:22" ht="34.5" customHeight="1">
      <c r="A13" s="30" t="s">
        <v>8</v>
      </c>
      <c r="B13" s="101" t="s">
        <v>149</v>
      </c>
      <c r="C13" s="120">
        <v>0</v>
      </c>
      <c r="D13" s="120">
        <v>0</v>
      </c>
      <c r="E13" s="120">
        <v>0</v>
      </c>
      <c r="F13" s="120">
        <v>0</v>
      </c>
      <c r="G13" s="121">
        <v>1</v>
      </c>
      <c r="H13" s="120">
        <v>0</v>
      </c>
      <c r="I13" s="120">
        <v>0</v>
      </c>
      <c r="J13" s="120">
        <v>0</v>
      </c>
      <c r="K13" s="121">
        <v>1</v>
      </c>
      <c r="L13" s="120">
        <v>0</v>
      </c>
      <c r="M13" s="120">
        <v>0</v>
      </c>
      <c r="N13" s="120">
        <v>0</v>
      </c>
      <c r="O13" s="121">
        <v>2</v>
      </c>
      <c r="P13" s="121">
        <v>1</v>
      </c>
      <c r="Q13" s="120">
        <v>0</v>
      </c>
      <c r="R13" s="120">
        <v>0</v>
      </c>
      <c r="S13" s="120">
        <v>0</v>
      </c>
      <c r="T13" s="98">
        <v>0</v>
      </c>
      <c r="U13" s="173">
        <f t="shared" si="0"/>
        <v>5</v>
      </c>
      <c r="V13" s="170">
        <f>U13/U15</f>
        <v>0.004081632653061225</v>
      </c>
    </row>
    <row r="14" spans="1:22" ht="34.5" customHeight="1" thickBot="1">
      <c r="A14" s="30" t="s">
        <v>9</v>
      </c>
      <c r="B14" s="101" t="s">
        <v>150</v>
      </c>
      <c r="C14" s="120">
        <v>0</v>
      </c>
      <c r="D14" s="121">
        <v>1</v>
      </c>
      <c r="E14" s="120"/>
      <c r="F14" s="121">
        <v>1</v>
      </c>
      <c r="G14" s="121">
        <v>1</v>
      </c>
      <c r="H14" s="120">
        <v>0</v>
      </c>
      <c r="I14" s="121">
        <v>1</v>
      </c>
      <c r="J14" s="121">
        <v>2</v>
      </c>
      <c r="K14" s="121">
        <v>1</v>
      </c>
      <c r="L14" s="120">
        <v>0</v>
      </c>
      <c r="M14" s="120">
        <v>0</v>
      </c>
      <c r="N14" s="121">
        <v>4</v>
      </c>
      <c r="O14" s="120">
        <v>0</v>
      </c>
      <c r="P14" s="121">
        <v>2</v>
      </c>
      <c r="Q14" s="120">
        <v>0</v>
      </c>
      <c r="R14" s="121">
        <v>1</v>
      </c>
      <c r="S14" s="120">
        <v>0</v>
      </c>
      <c r="T14" s="99">
        <v>1</v>
      </c>
      <c r="U14" s="173">
        <f t="shared" si="0"/>
        <v>15</v>
      </c>
      <c r="V14" s="170">
        <f>U14/U15</f>
        <v>0.012244897959183673</v>
      </c>
    </row>
    <row r="15" spans="1:22" s="33" customFormat="1" ht="33.75" customHeight="1" thickBot="1">
      <c r="A15" s="62"/>
      <c r="B15" s="63"/>
      <c r="C15" s="64">
        <f aca="true" t="shared" si="1" ref="C15:V15">SUM(C5:C14)</f>
        <v>25</v>
      </c>
      <c r="D15" s="64">
        <f t="shared" si="1"/>
        <v>76</v>
      </c>
      <c r="E15" s="65">
        <f t="shared" si="1"/>
        <v>60</v>
      </c>
      <c r="F15" s="64">
        <f t="shared" si="1"/>
        <v>84</v>
      </c>
      <c r="G15" s="64">
        <f t="shared" si="1"/>
        <v>62</v>
      </c>
      <c r="H15" s="64">
        <f t="shared" si="1"/>
        <v>64</v>
      </c>
      <c r="I15" s="64">
        <f t="shared" si="1"/>
        <v>55</v>
      </c>
      <c r="J15" s="66">
        <f t="shared" si="1"/>
        <v>85</v>
      </c>
      <c r="K15" s="64">
        <f t="shared" si="1"/>
        <v>78</v>
      </c>
      <c r="L15" s="64">
        <f t="shared" si="1"/>
        <v>78</v>
      </c>
      <c r="M15" s="64">
        <f t="shared" si="1"/>
        <v>77</v>
      </c>
      <c r="N15" s="49">
        <f t="shared" si="1"/>
        <v>65</v>
      </c>
      <c r="O15" s="64">
        <f t="shared" si="1"/>
        <v>112</v>
      </c>
      <c r="P15" s="64">
        <f t="shared" si="1"/>
        <v>76</v>
      </c>
      <c r="Q15" s="64">
        <f t="shared" si="1"/>
        <v>94</v>
      </c>
      <c r="R15" s="64">
        <f t="shared" si="1"/>
        <v>37</v>
      </c>
      <c r="S15" s="64">
        <f t="shared" si="1"/>
        <v>85</v>
      </c>
      <c r="T15" s="49">
        <f t="shared" si="1"/>
        <v>12</v>
      </c>
      <c r="U15" s="159">
        <f t="shared" si="1"/>
        <v>1225</v>
      </c>
      <c r="V15" s="170">
        <f t="shared" si="1"/>
        <v>1</v>
      </c>
    </row>
    <row r="16" spans="3:22" ht="20.25">
      <c r="C16" s="212">
        <f>C15+D15+E15+F15+G15+H15+I15+J15+K15+L15+M15+N15+O15+P15+Q15+R15+S15+T15</f>
        <v>1225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  <c r="U16" s="41"/>
      <c r="V16" s="174"/>
    </row>
    <row r="17" spans="21:22" ht="20.25">
      <c r="U17" s="41"/>
      <c r="V17" s="174"/>
    </row>
    <row r="18" spans="2:21" ht="20.25">
      <c r="B18" s="68"/>
      <c r="U18" s="41"/>
    </row>
    <row r="19" spans="2:21" ht="20.25">
      <c r="B19" s="68"/>
      <c r="U19" s="41"/>
    </row>
    <row r="20" spans="2:21" ht="20.25">
      <c r="B20" s="68"/>
      <c r="U20" s="41"/>
    </row>
    <row r="21" spans="2:21" ht="20.25">
      <c r="B21" s="68"/>
      <c r="U21" s="41"/>
    </row>
    <row r="22" spans="2:21" ht="20.25">
      <c r="B22" s="68"/>
      <c r="U22" s="41"/>
    </row>
    <row r="23" spans="2:21" ht="20.25">
      <c r="B23" s="68"/>
      <c r="U23" s="41"/>
    </row>
    <row r="24" spans="2:21" ht="20.25">
      <c r="B24" s="68"/>
      <c r="U24" s="41"/>
    </row>
    <row r="25" spans="2:21" ht="20.25">
      <c r="B25" s="68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</sheetData>
  <mergeCells count="4">
    <mergeCell ref="A1:I1"/>
    <mergeCell ref="C2:T2"/>
    <mergeCell ref="C3:T3"/>
    <mergeCell ref="C16:T16"/>
  </mergeCells>
  <printOptions/>
  <pageMargins left="0" right="0" top="0.984251968503937" bottom="0" header="0.5118110236220472" footer="0.5118110236220472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="50" zoomScaleNormal="50" workbookViewId="0" topLeftCell="A1">
      <selection activeCell="S20" sqref="S20"/>
    </sheetView>
  </sheetViews>
  <sheetFormatPr defaultColWidth="9.140625" defaultRowHeight="12.75"/>
  <cols>
    <col min="1" max="1" width="5.140625" style="3" customWidth="1"/>
    <col min="2" max="2" width="31.00390625" style="67" customWidth="1"/>
    <col min="3" max="20" width="9.140625" style="2" customWidth="1"/>
    <col min="21" max="21" width="16.57421875" style="2" customWidth="1"/>
    <col min="22" max="22" width="11.57421875" style="8" customWidth="1"/>
    <col min="23" max="16384" width="9.140625" style="2" customWidth="1"/>
  </cols>
  <sheetData>
    <row r="1" spans="1:22" s="4" customFormat="1" ht="12" customHeight="1">
      <c r="A1" s="215"/>
      <c r="B1" s="216"/>
      <c r="C1" s="216"/>
      <c r="D1" s="216"/>
      <c r="E1" s="216"/>
      <c r="F1" s="216"/>
      <c r="G1" s="216"/>
      <c r="H1" s="216"/>
      <c r="I1" s="216"/>
      <c r="V1" s="8"/>
    </row>
    <row r="2" spans="1:22" s="17" customFormat="1" ht="27.75" customHeight="1">
      <c r="A2" s="15"/>
      <c r="B2" s="59" t="str">
        <f>'Parlament Europejski 2009'!A15</f>
        <v>Lista nr   11</v>
      </c>
      <c r="C2" s="224" t="str">
        <f>'Parlament Europejski 2009'!B15</f>
        <v>Komitet Wyborczy Wyborców Kocham Polskę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19.5" customHeight="1" thickBot="1">
      <c r="A3" s="15"/>
      <c r="B3" s="60"/>
      <c r="C3" s="207" t="s">
        <v>30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4.75" customHeight="1">
      <c r="A4" s="26" t="s">
        <v>11</v>
      </c>
      <c r="B4" s="31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61" t="s">
        <v>10</v>
      </c>
      <c r="V4" s="19" t="s">
        <v>17</v>
      </c>
    </row>
    <row r="5" spans="1:22" ht="34.5" customHeight="1">
      <c r="A5" s="30" t="s">
        <v>0</v>
      </c>
      <c r="B5" s="31" t="s">
        <v>152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32">
        <f>SUM(C5:T5)</f>
        <v>0</v>
      </c>
      <c r="V5" s="23" t="e">
        <f>U5/U13</f>
        <v>#DIV/0!</v>
      </c>
    </row>
    <row r="6" spans="1:22" ht="34.5" customHeight="1">
      <c r="A6" s="30" t="s">
        <v>1</v>
      </c>
      <c r="B6" s="31" t="s">
        <v>153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32">
        <f>SUM(C6:T6)</f>
        <v>0</v>
      </c>
      <c r="V6" s="23" t="e">
        <f>U6/U13</f>
        <v>#DIV/0!</v>
      </c>
    </row>
    <row r="7" spans="1:22" ht="34.5" customHeight="1">
      <c r="A7" s="30" t="s">
        <v>2</v>
      </c>
      <c r="B7" s="31" t="s">
        <v>154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32">
        <f aca="true" t="shared" si="0" ref="U7:U12">SUM(C7:T7)</f>
        <v>0</v>
      </c>
      <c r="V7" s="23" t="e">
        <f>U7/U13</f>
        <v>#DIV/0!</v>
      </c>
    </row>
    <row r="8" spans="1:22" ht="34.5" customHeight="1">
      <c r="A8" s="30" t="s">
        <v>3</v>
      </c>
      <c r="B8" s="31" t="s">
        <v>155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32">
        <f t="shared" si="0"/>
        <v>0</v>
      </c>
      <c r="V8" s="23" t="e">
        <f>U8/U13</f>
        <v>#DIV/0!</v>
      </c>
    </row>
    <row r="9" spans="1:22" ht="34.5" customHeight="1">
      <c r="A9" s="30" t="s">
        <v>4</v>
      </c>
      <c r="B9" s="31" t="s">
        <v>156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32">
        <f t="shared" si="0"/>
        <v>0</v>
      </c>
      <c r="V9" s="23" t="e">
        <f>U9/U13</f>
        <v>#DIV/0!</v>
      </c>
    </row>
    <row r="10" spans="1:22" ht="34.5" customHeight="1">
      <c r="A10" s="30" t="s">
        <v>5</v>
      </c>
      <c r="B10" s="67" t="s">
        <v>159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32">
        <f t="shared" si="0"/>
        <v>0</v>
      </c>
      <c r="V10" s="23" t="e">
        <f>U10/U13</f>
        <v>#DIV/0!</v>
      </c>
    </row>
    <row r="11" spans="1:22" ht="34.5" customHeight="1">
      <c r="A11" s="30" t="s">
        <v>6</v>
      </c>
      <c r="B11" s="31" t="s">
        <v>157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32">
        <f t="shared" si="0"/>
        <v>0</v>
      </c>
      <c r="V11" s="23" t="e">
        <f>U11/U13</f>
        <v>#DIV/0!</v>
      </c>
    </row>
    <row r="12" spans="1:22" ht="34.5" customHeight="1" thickBot="1">
      <c r="A12" s="30" t="s">
        <v>7</v>
      </c>
      <c r="B12" s="31" t="s">
        <v>158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32">
        <f t="shared" si="0"/>
        <v>0</v>
      </c>
      <c r="V12" s="23" t="e">
        <f>U12/U13</f>
        <v>#DIV/0!</v>
      </c>
    </row>
    <row r="13" spans="1:22" s="33" customFormat="1" ht="33.75" customHeight="1" thickBot="1">
      <c r="A13" s="62"/>
      <c r="B13" s="63"/>
      <c r="C13" s="64">
        <f aca="true" t="shared" si="1" ref="C13:V13">SUM(C5:C12)</f>
        <v>0</v>
      </c>
      <c r="D13" s="64">
        <f t="shared" si="1"/>
        <v>0</v>
      </c>
      <c r="E13" s="65">
        <f t="shared" si="1"/>
        <v>0</v>
      </c>
      <c r="F13" s="64">
        <f t="shared" si="1"/>
        <v>0</v>
      </c>
      <c r="G13" s="64">
        <f t="shared" si="1"/>
        <v>0</v>
      </c>
      <c r="H13" s="64">
        <f t="shared" si="1"/>
        <v>0</v>
      </c>
      <c r="I13" s="64">
        <f t="shared" si="1"/>
        <v>0</v>
      </c>
      <c r="J13" s="66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49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1"/>
        <v>0</v>
      </c>
      <c r="S13" s="64">
        <f t="shared" si="1"/>
        <v>0</v>
      </c>
      <c r="T13" s="49">
        <f t="shared" si="1"/>
        <v>0</v>
      </c>
      <c r="U13" s="39">
        <f t="shared" si="1"/>
        <v>0</v>
      </c>
      <c r="V13" s="40" t="e">
        <f t="shared" si="1"/>
        <v>#DIV/0!</v>
      </c>
    </row>
    <row r="14" spans="3:21" ht="20.25">
      <c r="C14" s="212">
        <f>C13+D13+E13+F13+G13+H13+I13+J13+K13+L13+M13+N13+O13+P13+Q13+R13+S13+T13</f>
        <v>0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/>
      <c r="U14" s="41"/>
    </row>
    <row r="15" ht="20.25">
      <c r="U15" s="41"/>
    </row>
    <row r="16" spans="2:21" ht="20.25">
      <c r="B16" s="68"/>
      <c r="U16" s="41"/>
    </row>
    <row r="17" spans="2:21" ht="20.25">
      <c r="B17" s="68"/>
      <c r="U17" s="41"/>
    </row>
    <row r="18" spans="2:21" ht="20.25">
      <c r="B18" s="68"/>
      <c r="U18" s="41"/>
    </row>
    <row r="19" spans="2:21" ht="20.25">
      <c r="B19" s="68"/>
      <c r="U19" s="41"/>
    </row>
    <row r="20" spans="2:21" ht="20.25">
      <c r="B20" s="68"/>
      <c r="U20" s="41"/>
    </row>
    <row r="21" spans="2:21" ht="20.25">
      <c r="B21" s="68"/>
      <c r="U21" s="41"/>
    </row>
    <row r="22" spans="2:21" ht="20.25">
      <c r="B22" s="68"/>
      <c r="U22" s="41"/>
    </row>
    <row r="23" spans="2:21" ht="20.25">
      <c r="B23" s="68"/>
      <c r="U23" s="41"/>
    </row>
    <row r="24" ht="20.25">
      <c r="U24" s="41"/>
    </row>
    <row r="25" ht="20.25"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</sheetData>
  <mergeCells count="4">
    <mergeCell ref="A1:I1"/>
    <mergeCell ref="C2:T2"/>
    <mergeCell ref="C3:T3"/>
    <mergeCell ref="C14:T14"/>
  </mergeCells>
  <printOptions/>
  <pageMargins left="0" right="0" top="0.984251968503937" bottom="0" header="0.5118110236220472" footer="0.5118110236220472"/>
  <pageSetup horizontalDpi="600" verticalDpi="600" orientation="landscape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5" zoomScaleNormal="75" workbookViewId="0" topLeftCell="D1">
      <selection activeCell="U5" sqref="U5:U13"/>
    </sheetView>
  </sheetViews>
  <sheetFormatPr defaultColWidth="9.140625" defaultRowHeight="12.75"/>
  <cols>
    <col min="1" max="1" width="5.140625" style="3" customWidth="1"/>
    <col min="2" max="2" width="31.00390625" style="67" customWidth="1"/>
    <col min="3" max="20" width="9.140625" style="2" customWidth="1"/>
    <col min="21" max="21" width="16.57421875" style="2" customWidth="1"/>
    <col min="22" max="22" width="11.57421875" style="8" customWidth="1"/>
    <col min="23" max="16384" width="9.140625" style="2" customWidth="1"/>
  </cols>
  <sheetData>
    <row r="1" spans="1:22" s="4" customFormat="1" ht="12" customHeight="1">
      <c r="A1" s="215"/>
      <c r="B1" s="216"/>
      <c r="C1" s="216"/>
      <c r="D1" s="216"/>
      <c r="E1" s="216"/>
      <c r="F1" s="216"/>
      <c r="G1" s="216"/>
      <c r="H1" s="216"/>
      <c r="I1" s="216"/>
      <c r="V1" s="8"/>
    </row>
    <row r="2" spans="1:22" s="17" customFormat="1" ht="27.75" customHeight="1">
      <c r="A2" s="15"/>
      <c r="B2" s="59" t="str">
        <f>'Parlament Europejski 2009'!A16</f>
        <v>Lista nr   12</v>
      </c>
      <c r="C2" s="224" t="str">
        <f>'Parlament Europejski 2009'!B16</f>
        <v>Koalicyjny Komitet Wyborczy Naprzód Polsko-Piast -KKW Naprzód Polsko- Piast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19.5" customHeight="1" thickBot="1">
      <c r="A3" s="15"/>
      <c r="B3" s="60"/>
      <c r="C3" s="207" t="s">
        <v>30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4.75" customHeight="1">
      <c r="A4" s="26" t="s">
        <v>11</v>
      </c>
      <c r="B4" s="31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61" t="s">
        <v>10</v>
      </c>
      <c r="V4" s="19" t="s">
        <v>17</v>
      </c>
    </row>
    <row r="5" spans="1:22" ht="34.5" customHeight="1">
      <c r="A5" s="30" t="s">
        <v>0</v>
      </c>
      <c r="B5" s="101" t="s">
        <v>161</v>
      </c>
      <c r="C5" s="120">
        <v>0</v>
      </c>
      <c r="D5" s="121">
        <v>1</v>
      </c>
      <c r="E5" s="121">
        <v>1</v>
      </c>
      <c r="F5" s="120">
        <v>0</v>
      </c>
      <c r="G5" s="120">
        <v>0</v>
      </c>
      <c r="H5" s="121">
        <v>2</v>
      </c>
      <c r="I5" s="121">
        <v>1</v>
      </c>
      <c r="J5" s="120">
        <v>0</v>
      </c>
      <c r="K5" s="120">
        <v>0</v>
      </c>
      <c r="L5" s="120">
        <v>0</v>
      </c>
      <c r="M5" s="121">
        <v>1</v>
      </c>
      <c r="N5" s="120">
        <v>0</v>
      </c>
      <c r="O5" s="120">
        <v>0</v>
      </c>
      <c r="P5" s="121">
        <v>4</v>
      </c>
      <c r="Q5" s="121">
        <v>1</v>
      </c>
      <c r="R5" s="120">
        <v>0</v>
      </c>
      <c r="S5" s="120">
        <v>0</v>
      </c>
      <c r="T5" s="135">
        <v>1</v>
      </c>
      <c r="U5" s="173">
        <f>SUM(C5:T5)</f>
        <v>12</v>
      </c>
      <c r="V5" s="170">
        <f>U5/U13</f>
        <v>0.6666666666666666</v>
      </c>
    </row>
    <row r="6" spans="1:22" ht="34.5" customHeight="1">
      <c r="A6" s="30" t="s">
        <v>1</v>
      </c>
      <c r="B6" s="101" t="s">
        <v>167</v>
      </c>
      <c r="C6" s="120">
        <v>0</v>
      </c>
      <c r="D6" s="120">
        <v>0</v>
      </c>
      <c r="E6" s="120">
        <v>0</v>
      </c>
      <c r="F6" s="120">
        <v>0</v>
      </c>
      <c r="G6" s="121">
        <v>1</v>
      </c>
      <c r="H6" s="120">
        <v>0</v>
      </c>
      <c r="I6" s="120">
        <v>0</v>
      </c>
      <c r="J6" s="121">
        <v>1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  <c r="S6" s="120">
        <v>0</v>
      </c>
      <c r="T6" s="98">
        <v>0</v>
      </c>
      <c r="U6" s="173">
        <f>SUM(C6:T6)</f>
        <v>2</v>
      </c>
      <c r="V6" s="170">
        <f>U6/U13</f>
        <v>0.1111111111111111</v>
      </c>
    </row>
    <row r="7" spans="1:22" ht="34.5" customHeight="1">
      <c r="A7" s="30" t="s">
        <v>2</v>
      </c>
      <c r="B7" s="101" t="s">
        <v>162</v>
      </c>
      <c r="C7" s="120">
        <v>0</v>
      </c>
      <c r="D7" s="120">
        <v>0</v>
      </c>
      <c r="E7" s="120">
        <v>0</v>
      </c>
      <c r="F7" s="121">
        <v>1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98">
        <v>0</v>
      </c>
      <c r="U7" s="173">
        <f aca="true" t="shared" si="0" ref="U7:U12">SUM(C7:T7)</f>
        <v>1</v>
      </c>
      <c r="V7" s="170">
        <f>U7/U13</f>
        <v>0.05555555555555555</v>
      </c>
    </row>
    <row r="8" spans="1:22" ht="34.5" customHeight="1">
      <c r="A8" s="30" t="s">
        <v>3</v>
      </c>
      <c r="B8" s="101" t="s">
        <v>166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1">
        <v>1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1">
        <v>1</v>
      </c>
      <c r="R8" s="120">
        <v>0</v>
      </c>
      <c r="S8" s="120">
        <v>0</v>
      </c>
      <c r="T8" s="98">
        <v>0</v>
      </c>
      <c r="U8" s="173">
        <f t="shared" si="0"/>
        <v>2</v>
      </c>
      <c r="V8" s="170">
        <f>U8/U13</f>
        <v>0.1111111111111111</v>
      </c>
    </row>
    <row r="9" spans="1:22" ht="34.5" customHeight="1">
      <c r="A9" s="30" t="s">
        <v>4</v>
      </c>
      <c r="B9" s="31" t="s">
        <v>163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98">
        <v>0</v>
      </c>
      <c r="U9" s="173">
        <f t="shared" si="0"/>
        <v>0</v>
      </c>
      <c r="V9" s="170">
        <f>U9/U13</f>
        <v>0</v>
      </c>
    </row>
    <row r="10" spans="1:22" ht="34.5" customHeight="1">
      <c r="A10" s="30" t="s">
        <v>5</v>
      </c>
      <c r="B10" s="31" t="s">
        <v>164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98">
        <v>0</v>
      </c>
      <c r="U10" s="173">
        <f t="shared" si="0"/>
        <v>0</v>
      </c>
      <c r="V10" s="170">
        <f>U10/U13</f>
        <v>0</v>
      </c>
    </row>
    <row r="11" spans="1:22" ht="34.5" customHeight="1">
      <c r="A11" s="30" t="s">
        <v>6</v>
      </c>
      <c r="B11" s="101" t="s">
        <v>168</v>
      </c>
      <c r="C11" s="121">
        <v>1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98">
        <v>0</v>
      </c>
      <c r="U11" s="173">
        <f t="shared" si="0"/>
        <v>1</v>
      </c>
      <c r="V11" s="170">
        <f>U11/U13</f>
        <v>0.05555555555555555</v>
      </c>
    </row>
    <row r="12" spans="1:22" ht="34.5" customHeight="1" thickBot="1">
      <c r="A12" s="30" t="s">
        <v>7</v>
      </c>
      <c r="B12" s="31" t="s">
        <v>165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8">
        <v>0</v>
      </c>
      <c r="U12" s="173">
        <f t="shared" si="0"/>
        <v>0</v>
      </c>
      <c r="V12" s="170">
        <f>U12/U13</f>
        <v>0</v>
      </c>
    </row>
    <row r="13" spans="1:22" s="33" customFormat="1" ht="33.75" customHeight="1" thickBot="1">
      <c r="A13" s="62"/>
      <c r="B13" s="63"/>
      <c r="C13" s="64">
        <f aca="true" t="shared" si="1" ref="C13:V13">SUM(C5:C12)</f>
        <v>1</v>
      </c>
      <c r="D13" s="64">
        <f t="shared" si="1"/>
        <v>1</v>
      </c>
      <c r="E13" s="65">
        <f t="shared" si="1"/>
        <v>1</v>
      </c>
      <c r="F13" s="64">
        <f t="shared" si="1"/>
        <v>1</v>
      </c>
      <c r="G13" s="64">
        <f t="shared" si="1"/>
        <v>1</v>
      </c>
      <c r="H13" s="64">
        <f t="shared" si="1"/>
        <v>3</v>
      </c>
      <c r="I13" s="64">
        <f t="shared" si="1"/>
        <v>1</v>
      </c>
      <c r="J13" s="66">
        <f t="shared" si="1"/>
        <v>1</v>
      </c>
      <c r="K13" s="64">
        <f t="shared" si="1"/>
        <v>0</v>
      </c>
      <c r="L13" s="64">
        <f t="shared" si="1"/>
        <v>0</v>
      </c>
      <c r="M13" s="64">
        <f t="shared" si="1"/>
        <v>1</v>
      </c>
      <c r="N13" s="49">
        <f t="shared" si="1"/>
        <v>0</v>
      </c>
      <c r="O13" s="64">
        <f t="shared" si="1"/>
        <v>0</v>
      </c>
      <c r="P13" s="64">
        <f t="shared" si="1"/>
        <v>4</v>
      </c>
      <c r="Q13" s="64">
        <f t="shared" si="1"/>
        <v>2</v>
      </c>
      <c r="R13" s="64">
        <f t="shared" si="1"/>
        <v>0</v>
      </c>
      <c r="S13" s="64">
        <f t="shared" si="1"/>
        <v>0</v>
      </c>
      <c r="T13" s="49">
        <f t="shared" si="1"/>
        <v>1</v>
      </c>
      <c r="U13" s="159">
        <f t="shared" si="1"/>
        <v>18</v>
      </c>
      <c r="V13" s="170">
        <f t="shared" si="1"/>
        <v>1</v>
      </c>
    </row>
    <row r="14" spans="3:21" ht="20.25">
      <c r="C14" s="212">
        <f>C13+D13+E13+F13+G13+H13+I13+J13+K13+L13+M13+N13+O13+P13+Q13+R13+S13+T13</f>
        <v>18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/>
      <c r="U14" s="41"/>
    </row>
    <row r="15" ht="20.25">
      <c r="U15" s="41"/>
    </row>
    <row r="16" spans="2:21" ht="20.25">
      <c r="B16" s="68"/>
      <c r="U16" s="41"/>
    </row>
    <row r="17" spans="2:21" ht="20.25">
      <c r="B17" s="68"/>
      <c r="U17" s="41"/>
    </row>
    <row r="18" spans="2:21" ht="20.25">
      <c r="B18" s="68"/>
      <c r="U18" s="41"/>
    </row>
    <row r="19" spans="2:21" ht="20.25">
      <c r="B19" s="68"/>
      <c r="U19" s="41"/>
    </row>
    <row r="20" spans="2:21" ht="20.25">
      <c r="B20" s="68"/>
      <c r="U20" s="41"/>
    </row>
    <row r="21" spans="2:21" ht="20.25">
      <c r="B21" s="68"/>
      <c r="U21" s="41"/>
    </row>
    <row r="22" spans="2:21" ht="20.25">
      <c r="B22" s="68"/>
      <c r="U22" s="41"/>
    </row>
    <row r="23" spans="2:21" ht="20.25">
      <c r="B23" s="68"/>
      <c r="U23" s="41"/>
    </row>
    <row r="24" ht="20.25">
      <c r="U24" s="41"/>
    </row>
    <row r="25" ht="20.25"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</sheetData>
  <mergeCells count="4">
    <mergeCell ref="A1:I1"/>
    <mergeCell ref="C2:T2"/>
    <mergeCell ref="C3:T3"/>
    <mergeCell ref="C14:T14"/>
  </mergeCells>
  <printOptions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Y23"/>
  <sheetViews>
    <sheetView zoomScale="50" zoomScaleNormal="50" workbookViewId="0" topLeftCell="A1">
      <selection activeCell="U1" sqref="U1:U16384"/>
    </sheetView>
  </sheetViews>
  <sheetFormatPr defaultColWidth="9.140625" defaultRowHeight="12.75"/>
  <cols>
    <col min="1" max="1" width="16.28125" style="136" customWidth="1"/>
    <col min="2" max="2" width="10.421875" style="5" bestFit="1" customWidth="1"/>
    <col min="3" max="3" width="10.140625" style="2" customWidth="1"/>
    <col min="4" max="4" width="9.28125" style="2" customWidth="1"/>
    <col min="5" max="10" width="10.140625" style="2" customWidth="1"/>
    <col min="11" max="11" width="9.00390625" style="2" customWidth="1"/>
    <col min="12" max="18" width="10.140625" style="2" customWidth="1"/>
    <col min="19" max="19" width="8.421875" style="2" customWidth="1"/>
    <col min="20" max="20" width="9.00390625" style="2" customWidth="1"/>
    <col min="21" max="21" width="8.7109375" style="5" customWidth="1"/>
    <col min="22" max="22" width="16.57421875" style="6" customWidth="1"/>
    <col min="23" max="23" width="14.8515625" style="53" customWidth="1"/>
    <col min="24" max="24" width="20.00390625" style="75" customWidth="1"/>
    <col min="25" max="25" width="69.00390625" style="70" customWidth="1"/>
    <col min="26" max="16384" width="9.140625" style="2" customWidth="1"/>
  </cols>
  <sheetData>
    <row r="1" spans="2:25" ht="31.5" customHeight="1">
      <c r="B1" s="186" t="s">
        <v>34</v>
      </c>
      <c r="C1" s="186"/>
      <c r="D1" s="186"/>
      <c r="E1" s="186"/>
      <c r="F1" s="186"/>
      <c r="G1" s="186"/>
      <c r="H1" s="186"/>
      <c r="I1" s="186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61"/>
      <c r="W1" s="57"/>
      <c r="Y1" s="7"/>
    </row>
    <row r="2" spans="2:25" ht="33" customHeight="1" thickBot="1">
      <c r="B2" s="78"/>
      <c r="C2" s="188" t="s">
        <v>170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95"/>
      <c r="W2" s="58"/>
      <c r="X2" s="82"/>
      <c r="Y2" s="7"/>
    </row>
    <row r="3" spans="1:25" ht="79.5" customHeight="1">
      <c r="A3" s="137" t="s">
        <v>141</v>
      </c>
      <c r="B3" s="74" t="s">
        <v>16</v>
      </c>
      <c r="C3" s="133" t="s">
        <v>0</v>
      </c>
      <c r="D3" s="111" t="s">
        <v>1</v>
      </c>
      <c r="E3" s="111" t="s">
        <v>2</v>
      </c>
      <c r="F3" s="111" t="s">
        <v>3</v>
      </c>
      <c r="G3" s="111" t="s">
        <v>4</v>
      </c>
      <c r="H3" s="111" t="s">
        <v>5</v>
      </c>
      <c r="I3" s="111" t="s">
        <v>6</v>
      </c>
      <c r="J3" s="111" t="s">
        <v>7</v>
      </c>
      <c r="K3" s="111" t="s">
        <v>8</v>
      </c>
      <c r="L3" s="111" t="s">
        <v>9</v>
      </c>
      <c r="M3" s="111" t="s">
        <v>12</v>
      </c>
      <c r="N3" s="111" t="s">
        <v>13</v>
      </c>
      <c r="O3" s="111" t="s">
        <v>14</v>
      </c>
      <c r="P3" s="111" t="s">
        <v>15</v>
      </c>
      <c r="Q3" s="111" t="s">
        <v>23</v>
      </c>
      <c r="R3" s="111" t="s">
        <v>24</v>
      </c>
      <c r="S3" s="111" t="s">
        <v>25</v>
      </c>
      <c r="T3" s="112" t="s">
        <v>26</v>
      </c>
      <c r="U3" s="162" t="s">
        <v>16</v>
      </c>
      <c r="V3" s="97" t="s">
        <v>160</v>
      </c>
      <c r="X3" s="196" t="s">
        <v>171</v>
      </c>
      <c r="Y3" s="197"/>
    </row>
    <row r="4" spans="1:25" ht="35.25" customHeight="1">
      <c r="A4" s="138">
        <f>V4/V16</f>
        <v>0.008140350877192983</v>
      </c>
      <c r="B4" s="79" t="s">
        <v>0</v>
      </c>
      <c r="C4" s="104">
        <v>0</v>
      </c>
      <c r="D4" s="110">
        <v>4</v>
      </c>
      <c r="E4" s="110">
        <v>4</v>
      </c>
      <c r="F4" s="110">
        <v>2</v>
      </c>
      <c r="G4" s="110">
        <v>1</v>
      </c>
      <c r="H4" s="105">
        <v>0</v>
      </c>
      <c r="I4" s="110">
        <v>1</v>
      </c>
      <c r="J4" s="110">
        <v>12</v>
      </c>
      <c r="K4" s="110">
        <v>8</v>
      </c>
      <c r="L4" s="110">
        <v>1</v>
      </c>
      <c r="M4" s="105">
        <v>0</v>
      </c>
      <c r="N4" s="144">
        <v>2</v>
      </c>
      <c r="O4" s="110">
        <v>3</v>
      </c>
      <c r="P4" s="110">
        <v>5</v>
      </c>
      <c r="Q4" s="110">
        <v>5</v>
      </c>
      <c r="R4" s="110">
        <v>3</v>
      </c>
      <c r="S4" s="110">
        <v>7</v>
      </c>
      <c r="T4" s="103">
        <v>0</v>
      </c>
      <c r="U4" s="96" t="s">
        <v>0</v>
      </c>
      <c r="V4" s="149">
        <f>SUM(C4:T4)</f>
        <v>58</v>
      </c>
      <c r="X4" s="153">
        <f>1!U15</f>
        <v>58</v>
      </c>
      <c r="Y4" s="91" t="str">
        <f>'Parlament Europejski 2009'!B5</f>
        <v>Komitet Wyborczy Unia Polityki Realnej- KW Unia Polityki Realnej </v>
      </c>
    </row>
    <row r="5" spans="1:25" ht="33.75" customHeight="1">
      <c r="A5" s="138">
        <f>V5/V16</f>
        <v>0.010807017543859649</v>
      </c>
      <c r="B5" s="79" t="s">
        <v>1</v>
      </c>
      <c r="C5" s="132">
        <v>2</v>
      </c>
      <c r="D5" s="110">
        <v>9</v>
      </c>
      <c r="E5" s="110">
        <v>9</v>
      </c>
      <c r="F5" s="110">
        <v>3</v>
      </c>
      <c r="G5" s="110">
        <v>3</v>
      </c>
      <c r="H5" s="110">
        <v>3</v>
      </c>
      <c r="I5" s="110">
        <v>5</v>
      </c>
      <c r="J5" s="110">
        <v>6</v>
      </c>
      <c r="K5" s="110">
        <v>3</v>
      </c>
      <c r="L5" s="110">
        <v>7</v>
      </c>
      <c r="M5" s="110">
        <v>4</v>
      </c>
      <c r="N5" s="110">
        <v>3</v>
      </c>
      <c r="O5" s="110">
        <v>3</v>
      </c>
      <c r="P5" s="102">
        <v>0</v>
      </c>
      <c r="Q5" s="110">
        <v>2</v>
      </c>
      <c r="R5" s="110">
        <v>4</v>
      </c>
      <c r="S5" s="110">
        <v>9</v>
      </c>
      <c r="T5" s="134">
        <v>2</v>
      </c>
      <c r="U5" s="96" t="s">
        <v>1</v>
      </c>
      <c r="V5" s="149">
        <f aca="true" t="shared" si="0" ref="V5:V15">SUM(C5:T5)</f>
        <v>77</v>
      </c>
      <c r="X5" s="153">
        <f>2!U15</f>
        <v>77</v>
      </c>
      <c r="Y5" s="91" t="str">
        <f>'Parlament Europejski 2009'!B6</f>
        <v>Komitet Wyborczy Polskie Stronnictwo Ludowe- KW Polskie Stronnictwo Ludowe</v>
      </c>
    </row>
    <row r="6" spans="1:25" ht="37.5" customHeight="1">
      <c r="A6" s="138">
        <f>V6/V16</f>
        <v>0.004771929824561404</v>
      </c>
      <c r="B6" s="79" t="s">
        <v>2</v>
      </c>
      <c r="C6" s="132">
        <v>2</v>
      </c>
      <c r="D6" s="110">
        <v>3</v>
      </c>
      <c r="E6" s="110">
        <v>3</v>
      </c>
      <c r="F6" s="110">
        <v>1</v>
      </c>
      <c r="G6" s="110">
        <v>1</v>
      </c>
      <c r="H6" s="105">
        <v>0</v>
      </c>
      <c r="I6" s="105">
        <v>0</v>
      </c>
      <c r="J6" s="110">
        <v>3</v>
      </c>
      <c r="K6" s="110">
        <v>3</v>
      </c>
      <c r="L6" s="105">
        <v>0</v>
      </c>
      <c r="M6" s="110">
        <v>5</v>
      </c>
      <c r="N6" s="110">
        <v>3</v>
      </c>
      <c r="O6" s="110">
        <v>2</v>
      </c>
      <c r="P6" s="110">
        <v>3</v>
      </c>
      <c r="Q6" s="105">
        <v>0</v>
      </c>
      <c r="R6" s="102">
        <v>0</v>
      </c>
      <c r="S6" s="110">
        <v>4</v>
      </c>
      <c r="T6" s="134">
        <v>1</v>
      </c>
      <c r="U6" s="96" t="s">
        <v>2</v>
      </c>
      <c r="V6" s="149">
        <f t="shared" si="0"/>
        <v>34</v>
      </c>
      <c r="X6" s="153">
        <f>3!U15</f>
        <v>34</v>
      </c>
      <c r="Y6" s="91" t="str">
        <f>'Parlament Europejski 2009'!B7</f>
        <v>Komitet Wyborczy Samoobrona Rzeczypospolitej Polskiej- KW Samoobrona RP</v>
      </c>
    </row>
    <row r="7" spans="1:25" ht="38.25" customHeight="1">
      <c r="A7" s="138">
        <f>V7/V16</f>
        <v>0.007578947368421052</v>
      </c>
      <c r="B7" s="79" t="s">
        <v>3</v>
      </c>
      <c r="C7" s="132">
        <v>1</v>
      </c>
      <c r="D7" s="110">
        <v>5</v>
      </c>
      <c r="E7" s="110">
        <v>4</v>
      </c>
      <c r="F7" s="110">
        <v>1</v>
      </c>
      <c r="G7" s="105">
        <v>0</v>
      </c>
      <c r="H7" s="110">
        <v>3</v>
      </c>
      <c r="I7" s="110">
        <v>2</v>
      </c>
      <c r="J7" s="110">
        <v>1</v>
      </c>
      <c r="K7" s="110">
        <v>5</v>
      </c>
      <c r="L7" s="110">
        <v>9</v>
      </c>
      <c r="M7" s="110">
        <v>5</v>
      </c>
      <c r="N7" s="110">
        <v>8</v>
      </c>
      <c r="O7" s="110">
        <v>5</v>
      </c>
      <c r="P7" s="110">
        <v>1</v>
      </c>
      <c r="Q7" s="105">
        <v>0</v>
      </c>
      <c r="R7" s="110">
        <v>1</v>
      </c>
      <c r="S7" s="110">
        <v>2</v>
      </c>
      <c r="T7" s="134">
        <v>1</v>
      </c>
      <c r="U7" s="96" t="s">
        <v>3</v>
      </c>
      <c r="V7" s="149">
        <f t="shared" si="0"/>
        <v>54</v>
      </c>
      <c r="X7" s="153">
        <f>4!U15</f>
        <v>54</v>
      </c>
      <c r="Y7" s="91" t="str">
        <f>'Parlament Europejski 2009'!B8</f>
        <v>Komitet Wyborczy Polska Partia Pracy </v>
      </c>
    </row>
    <row r="8" spans="1:25" s="88" customFormat="1" ht="40.5" customHeight="1">
      <c r="A8" s="138">
        <f>V8/V16</f>
        <v>0.006175438596491228</v>
      </c>
      <c r="B8" s="79" t="s">
        <v>4</v>
      </c>
      <c r="C8" s="132">
        <v>1</v>
      </c>
      <c r="D8" s="110">
        <v>3</v>
      </c>
      <c r="E8" s="110">
        <v>2</v>
      </c>
      <c r="F8" s="110">
        <v>2</v>
      </c>
      <c r="G8" s="110">
        <v>5</v>
      </c>
      <c r="H8" s="110">
        <v>1</v>
      </c>
      <c r="I8" s="110">
        <v>2</v>
      </c>
      <c r="J8" s="110">
        <v>1</v>
      </c>
      <c r="K8" s="110">
        <v>4</v>
      </c>
      <c r="L8" s="110">
        <v>5</v>
      </c>
      <c r="M8" s="110">
        <v>1</v>
      </c>
      <c r="N8" s="110">
        <v>9</v>
      </c>
      <c r="O8" s="105">
        <v>0</v>
      </c>
      <c r="P8" s="110">
        <v>3</v>
      </c>
      <c r="Q8" s="110">
        <v>3</v>
      </c>
      <c r="R8" s="105">
        <v>1</v>
      </c>
      <c r="S8" s="110">
        <v>1</v>
      </c>
      <c r="T8" s="106">
        <v>0</v>
      </c>
      <c r="U8" s="96" t="s">
        <v>4</v>
      </c>
      <c r="V8" s="149">
        <f t="shared" si="0"/>
        <v>44</v>
      </c>
      <c r="X8" s="154">
        <f>5!U13</f>
        <v>44</v>
      </c>
      <c r="Y8" s="91" t="str">
        <f>'Parlament Europejski 2009'!B9</f>
        <v>Komitet Wyborczy Libertas-KW Libertas</v>
      </c>
    </row>
    <row r="9" spans="1:25" ht="38.25" customHeight="1">
      <c r="A9" s="138">
        <f>V9/V16</f>
        <v>0.2690526315789474</v>
      </c>
      <c r="B9" s="79" t="s">
        <v>5</v>
      </c>
      <c r="C9" s="132">
        <v>54</v>
      </c>
      <c r="D9" s="110">
        <v>113</v>
      </c>
      <c r="E9" s="110">
        <v>110</v>
      </c>
      <c r="F9" s="110">
        <v>148</v>
      </c>
      <c r="G9" s="110">
        <v>95</v>
      </c>
      <c r="H9" s="110">
        <v>48</v>
      </c>
      <c r="I9" s="110">
        <v>75</v>
      </c>
      <c r="J9" s="110">
        <v>164</v>
      </c>
      <c r="K9" s="110">
        <v>144</v>
      </c>
      <c r="L9" s="110">
        <v>87</v>
      </c>
      <c r="M9" s="110">
        <v>133</v>
      </c>
      <c r="N9" s="110">
        <v>150</v>
      </c>
      <c r="O9" s="110">
        <v>102</v>
      </c>
      <c r="P9" s="110">
        <v>144</v>
      </c>
      <c r="Q9" s="110">
        <v>152</v>
      </c>
      <c r="R9" s="110">
        <v>76</v>
      </c>
      <c r="S9" s="110">
        <v>116</v>
      </c>
      <c r="T9" s="134">
        <v>6</v>
      </c>
      <c r="U9" s="96" t="s">
        <v>5</v>
      </c>
      <c r="V9" s="149">
        <f t="shared" si="0"/>
        <v>1917</v>
      </c>
      <c r="X9" s="153">
        <f>6!U15</f>
        <v>1917</v>
      </c>
      <c r="Y9" s="91" t="str">
        <f>'Parlament Europejski 2009'!B10</f>
        <v>Koalicyjny Komitet Wyborczy Sojusz Lewicy Demokratycznej- Unia Pracy- Koalicyjny Komitet Wyborczy SLD-UP</v>
      </c>
    </row>
    <row r="10" spans="1:25" ht="38.25" customHeight="1">
      <c r="A10" s="138">
        <f>V10/V16</f>
        <v>0.024982456140350877</v>
      </c>
      <c r="B10" s="79" t="s">
        <v>6</v>
      </c>
      <c r="C10" s="132">
        <v>8</v>
      </c>
      <c r="D10" s="110">
        <v>7</v>
      </c>
      <c r="E10" s="110">
        <v>15</v>
      </c>
      <c r="F10" s="110">
        <v>7</v>
      </c>
      <c r="G10" s="110">
        <v>8</v>
      </c>
      <c r="H10" s="110">
        <v>7</v>
      </c>
      <c r="I10" s="110">
        <v>8</v>
      </c>
      <c r="J10" s="110">
        <v>27</v>
      </c>
      <c r="K10" s="110">
        <v>11</v>
      </c>
      <c r="L10" s="110">
        <v>13</v>
      </c>
      <c r="M10" s="110">
        <v>8</v>
      </c>
      <c r="N10" s="110">
        <v>5</v>
      </c>
      <c r="O10" s="110">
        <v>9</v>
      </c>
      <c r="P10" s="110">
        <v>7</v>
      </c>
      <c r="Q10" s="110">
        <v>12</v>
      </c>
      <c r="R10" s="110">
        <v>13</v>
      </c>
      <c r="S10" s="110">
        <v>10</v>
      </c>
      <c r="T10" s="134">
        <v>3</v>
      </c>
      <c r="U10" s="96" t="s">
        <v>6</v>
      </c>
      <c r="V10" s="149">
        <f t="shared" si="0"/>
        <v>178</v>
      </c>
      <c r="X10" s="153">
        <f>7!U15</f>
        <v>178</v>
      </c>
      <c r="Y10" s="91" t="str">
        <f>'Parlament Europejski 2009'!B11</f>
        <v>Koalicyjny Komitet Wyborczy Porozumienie dla Przyszłości- CentroLewica (PD+SDPL+Zieloni 2004) - KKW PdP-CentroLeiwca (PD+SDPL+Zieloni) </v>
      </c>
    </row>
    <row r="11" spans="1:25" ht="38.25" customHeight="1">
      <c r="A11" s="138">
        <f>V11/V16</f>
        <v>0.004350877192982456</v>
      </c>
      <c r="B11" s="79" t="s">
        <v>7</v>
      </c>
      <c r="C11" s="104">
        <v>0</v>
      </c>
      <c r="D11" s="110">
        <v>3</v>
      </c>
      <c r="E11" s="110">
        <v>1</v>
      </c>
      <c r="F11" s="110">
        <v>1</v>
      </c>
      <c r="G11" s="110">
        <v>1</v>
      </c>
      <c r="H11" s="110">
        <v>5</v>
      </c>
      <c r="I11" s="110">
        <v>2</v>
      </c>
      <c r="J11" s="110">
        <v>5</v>
      </c>
      <c r="K11" s="105">
        <v>0</v>
      </c>
      <c r="L11" s="105">
        <v>0</v>
      </c>
      <c r="M11" s="110">
        <v>4</v>
      </c>
      <c r="N11" s="105">
        <v>0</v>
      </c>
      <c r="O11" s="110">
        <v>1</v>
      </c>
      <c r="P11" s="102">
        <v>0</v>
      </c>
      <c r="Q11" s="110">
        <v>5</v>
      </c>
      <c r="R11" s="110">
        <v>2</v>
      </c>
      <c r="S11" s="110">
        <v>1</v>
      </c>
      <c r="T11" s="103">
        <v>0</v>
      </c>
      <c r="U11" s="96" t="s">
        <v>7</v>
      </c>
      <c r="V11" s="149">
        <f t="shared" si="0"/>
        <v>31</v>
      </c>
      <c r="X11" s="153">
        <f>8!U15</f>
        <v>31</v>
      </c>
      <c r="Y11" s="91" t="str">
        <f>'Parlament Europejski 2009'!B12</f>
        <v>Komitet Wyborczy Prawica Rzeczypospolitej- KW Prawica Rzeczypospolitej</v>
      </c>
    </row>
    <row r="12" spans="1:25" ht="38.25" customHeight="1">
      <c r="A12" s="145">
        <f>V12/V16</f>
        <v>0.4896842105263158</v>
      </c>
      <c r="B12" s="79" t="s">
        <v>8</v>
      </c>
      <c r="C12" s="132">
        <v>93</v>
      </c>
      <c r="D12" s="110">
        <v>165</v>
      </c>
      <c r="E12" s="110">
        <v>161</v>
      </c>
      <c r="F12" s="110">
        <v>225</v>
      </c>
      <c r="G12" s="110">
        <v>157</v>
      </c>
      <c r="H12" s="110">
        <v>116</v>
      </c>
      <c r="I12" s="110">
        <v>146</v>
      </c>
      <c r="J12" s="110">
        <v>375</v>
      </c>
      <c r="K12" s="110">
        <v>215</v>
      </c>
      <c r="L12" s="110">
        <v>269</v>
      </c>
      <c r="M12" s="110">
        <v>178</v>
      </c>
      <c r="N12" s="110">
        <v>202</v>
      </c>
      <c r="O12" s="110">
        <v>250</v>
      </c>
      <c r="P12" s="110">
        <v>173</v>
      </c>
      <c r="Q12" s="110">
        <v>325</v>
      </c>
      <c r="R12" s="110">
        <v>210</v>
      </c>
      <c r="S12" s="110">
        <v>224</v>
      </c>
      <c r="T12" s="134">
        <v>5</v>
      </c>
      <c r="U12" s="96" t="s">
        <v>8</v>
      </c>
      <c r="V12" s="150">
        <f t="shared" si="0"/>
        <v>3489</v>
      </c>
      <c r="X12" s="155">
        <f>9!U15</f>
        <v>3489</v>
      </c>
      <c r="Y12" s="94" t="str">
        <f>'Parlament Europejski 2009'!B13</f>
        <v>Komitet Wyborczy Platforma Obywatela RP- KW Platforma Obywatelska RP</v>
      </c>
    </row>
    <row r="13" spans="1:25" ht="38.25" customHeight="1">
      <c r="A13" s="138">
        <f>V13/V16</f>
        <v>0.17192982456140352</v>
      </c>
      <c r="B13" s="79" t="s">
        <v>9</v>
      </c>
      <c r="C13" s="132">
        <v>25</v>
      </c>
      <c r="D13" s="110">
        <v>76</v>
      </c>
      <c r="E13" s="110">
        <v>60</v>
      </c>
      <c r="F13" s="110">
        <v>84</v>
      </c>
      <c r="G13" s="110">
        <v>62</v>
      </c>
      <c r="H13" s="110">
        <v>64</v>
      </c>
      <c r="I13" s="110">
        <v>55</v>
      </c>
      <c r="J13" s="110">
        <v>85</v>
      </c>
      <c r="K13" s="110">
        <v>78</v>
      </c>
      <c r="L13" s="110">
        <v>78</v>
      </c>
      <c r="M13" s="110">
        <v>77</v>
      </c>
      <c r="N13" s="110">
        <v>65</v>
      </c>
      <c r="O13" s="110">
        <v>112</v>
      </c>
      <c r="P13" s="110">
        <v>76</v>
      </c>
      <c r="Q13" s="110">
        <v>94</v>
      </c>
      <c r="R13" s="110">
        <v>37</v>
      </c>
      <c r="S13" s="110">
        <v>85</v>
      </c>
      <c r="T13" s="134">
        <v>12</v>
      </c>
      <c r="U13" s="96" t="s">
        <v>9</v>
      </c>
      <c r="V13" s="149">
        <f t="shared" si="0"/>
        <v>1225</v>
      </c>
      <c r="X13" s="153">
        <f>'10'!U15</f>
        <v>1225</v>
      </c>
      <c r="Y13" s="91" t="str">
        <f>'Parlament Europejski 2009'!B14</f>
        <v>Komitet Wyborczy Prawo i Sprawiedliwość - KW Prawo i Sprawiedliwość</v>
      </c>
    </row>
    <row r="14" spans="1:25" s="88" customFormat="1" ht="38.25" customHeight="1">
      <c r="A14" s="139">
        <f>V14/V16</f>
        <v>0</v>
      </c>
      <c r="B14" s="87" t="s">
        <v>12</v>
      </c>
      <c r="C14" s="131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07">
        <v>0</v>
      </c>
      <c r="Q14" s="130">
        <v>0</v>
      </c>
      <c r="R14" s="107">
        <v>0</v>
      </c>
      <c r="S14" s="130">
        <v>0</v>
      </c>
      <c r="T14" s="108">
        <v>0</v>
      </c>
      <c r="U14" s="96" t="s">
        <v>12</v>
      </c>
      <c r="V14" s="151">
        <f t="shared" si="0"/>
        <v>0</v>
      </c>
      <c r="W14" s="92" t="s">
        <v>175</v>
      </c>
      <c r="X14" s="156">
        <f>'11'!U13</f>
        <v>0</v>
      </c>
      <c r="Y14" s="93" t="str">
        <f>'Parlament Europejski 2009'!B15</f>
        <v>Komitet Wyborczy Wyborców Kocham Polskę</v>
      </c>
    </row>
    <row r="15" spans="1:25" ht="41.25" customHeight="1" thickBot="1">
      <c r="A15" s="140">
        <f>V15/V16</f>
        <v>0.0025263157894736842</v>
      </c>
      <c r="B15" s="79" t="s">
        <v>13</v>
      </c>
      <c r="C15" s="132">
        <v>1</v>
      </c>
      <c r="D15" s="110">
        <v>1</v>
      </c>
      <c r="E15" s="110">
        <v>1</v>
      </c>
      <c r="F15" s="110">
        <v>1</v>
      </c>
      <c r="G15" s="110">
        <v>1</v>
      </c>
      <c r="H15" s="110">
        <v>3</v>
      </c>
      <c r="I15" s="110">
        <v>1</v>
      </c>
      <c r="J15" s="110">
        <v>1</v>
      </c>
      <c r="K15" s="105">
        <v>0</v>
      </c>
      <c r="L15" s="105">
        <v>0</v>
      </c>
      <c r="M15" s="110">
        <v>1</v>
      </c>
      <c r="N15" s="110">
        <v>0</v>
      </c>
      <c r="O15" s="110">
        <v>0</v>
      </c>
      <c r="P15" s="110">
        <v>4</v>
      </c>
      <c r="Q15" s="110">
        <v>2</v>
      </c>
      <c r="R15" s="102">
        <v>0</v>
      </c>
      <c r="S15" s="105">
        <v>0</v>
      </c>
      <c r="T15" s="134">
        <v>1</v>
      </c>
      <c r="U15" s="96" t="s">
        <v>13</v>
      </c>
      <c r="V15" s="149">
        <f t="shared" si="0"/>
        <v>18</v>
      </c>
      <c r="X15" s="153">
        <f>'12'!U13</f>
        <v>18</v>
      </c>
      <c r="Y15" s="91" t="str">
        <f>'Parlament Europejski 2009'!B16</f>
        <v>Koalicyjny Komitet Wyborczy Naprzód Polsko-Piast -KKW Naprzód Polsko- Piast</v>
      </c>
    </row>
    <row r="16" spans="1:24" ht="32.25" customHeight="1" thickBot="1">
      <c r="A16" s="141">
        <f>SUM(A4:A15)</f>
        <v>1</v>
      </c>
      <c r="B16" s="80"/>
      <c r="C16" s="109">
        <f>SUM(C4:C15)</f>
        <v>187</v>
      </c>
      <c r="D16" s="109">
        <f aca="true" t="shared" si="1" ref="D16:T16">SUM(D4:D15)</f>
        <v>389</v>
      </c>
      <c r="E16" s="109">
        <f t="shared" si="1"/>
        <v>370</v>
      </c>
      <c r="F16" s="109">
        <f t="shared" si="1"/>
        <v>475</v>
      </c>
      <c r="G16" s="109">
        <f t="shared" si="1"/>
        <v>334</v>
      </c>
      <c r="H16" s="109">
        <f t="shared" si="1"/>
        <v>250</v>
      </c>
      <c r="I16" s="109">
        <f t="shared" si="1"/>
        <v>297</v>
      </c>
      <c r="J16" s="109">
        <f t="shared" si="1"/>
        <v>680</v>
      </c>
      <c r="K16" s="109">
        <f t="shared" si="1"/>
        <v>471</v>
      </c>
      <c r="L16" s="109">
        <f t="shared" si="1"/>
        <v>469</v>
      </c>
      <c r="M16" s="109">
        <f t="shared" si="1"/>
        <v>416</v>
      </c>
      <c r="N16" s="109">
        <f t="shared" si="1"/>
        <v>447</v>
      </c>
      <c r="O16" s="109">
        <f t="shared" si="1"/>
        <v>487</v>
      </c>
      <c r="P16" s="109">
        <f t="shared" si="1"/>
        <v>416</v>
      </c>
      <c r="Q16" s="109">
        <f t="shared" si="1"/>
        <v>600</v>
      </c>
      <c r="R16" s="109">
        <f t="shared" si="1"/>
        <v>347</v>
      </c>
      <c r="S16" s="109">
        <f t="shared" si="1"/>
        <v>459</v>
      </c>
      <c r="T16" s="109">
        <f t="shared" si="1"/>
        <v>31</v>
      </c>
      <c r="U16" s="163"/>
      <c r="V16" s="152">
        <f>SUM(V4:V15)</f>
        <v>7125</v>
      </c>
      <c r="X16" s="157">
        <f>SUM(X4:X15)</f>
        <v>7125</v>
      </c>
    </row>
    <row r="17" spans="1:22" ht="37.5" customHeight="1">
      <c r="A17" s="191"/>
      <c r="B17" s="192"/>
      <c r="C17" s="198">
        <f>C16+D16+E16+F16+G16+H16+I16+J16+K16+L16+M16+N16+O16+P16+Q16+R16+S16+T16</f>
        <v>7125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64"/>
      <c r="V17" s="77"/>
    </row>
    <row r="18" spans="1:25" s="53" customFormat="1" ht="181.5" customHeight="1">
      <c r="A18" s="142"/>
      <c r="B18" s="81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165"/>
      <c r="V18" s="77"/>
      <c r="X18" s="76"/>
      <c r="Y18" s="54"/>
    </row>
    <row r="19" spans="1:25" s="53" customFormat="1" ht="42" customHeight="1" thickBot="1">
      <c r="A19" s="142"/>
      <c r="B19" s="193" t="s">
        <v>169</v>
      </c>
      <c r="C19" s="186"/>
      <c r="D19" s="186"/>
      <c r="E19" s="186"/>
      <c r="F19" s="186"/>
      <c r="G19" s="186"/>
      <c r="H19" s="186"/>
      <c r="I19" s="186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61"/>
      <c r="V19" s="77"/>
      <c r="X19" s="76"/>
      <c r="Y19" s="54"/>
    </row>
    <row r="20" spans="1:24" ht="86.25" customHeight="1" thickBot="1">
      <c r="A20" s="194" t="s">
        <v>31</v>
      </c>
      <c r="B20" s="195"/>
      <c r="C20" s="113">
        <v>905</v>
      </c>
      <c r="D20" s="113">
        <v>1673</v>
      </c>
      <c r="E20" s="113">
        <v>1817</v>
      </c>
      <c r="F20" s="113">
        <v>1630</v>
      </c>
      <c r="G20" s="113">
        <v>1131</v>
      </c>
      <c r="H20" s="113">
        <v>952</v>
      </c>
      <c r="I20" s="113">
        <v>1226</v>
      </c>
      <c r="J20" s="113">
        <v>2223</v>
      </c>
      <c r="K20" s="113">
        <v>2001</v>
      </c>
      <c r="L20" s="113">
        <v>1795</v>
      </c>
      <c r="M20" s="113">
        <v>1911</v>
      </c>
      <c r="N20" s="113">
        <v>1602</v>
      </c>
      <c r="O20" s="113">
        <v>2285</v>
      </c>
      <c r="P20" s="113">
        <v>2077</v>
      </c>
      <c r="Q20" s="113">
        <v>2024</v>
      </c>
      <c r="R20" s="113">
        <v>1316</v>
      </c>
      <c r="S20" s="113">
        <v>1724</v>
      </c>
      <c r="T20" s="114">
        <v>65</v>
      </c>
      <c r="U20" s="166"/>
      <c r="V20" s="148">
        <f>SUM(C20:T20)</f>
        <v>28357</v>
      </c>
      <c r="W20" s="200" t="s">
        <v>31</v>
      </c>
      <c r="X20" s="201"/>
    </row>
    <row r="21" spans="1:24" ht="90" customHeight="1">
      <c r="A21" s="178" t="s">
        <v>101</v>
      </c>
      <c r="B21" s="206"/>
      <c r="C21" s="115">
        <v>196</v>
      </c>
      <c r="D21" s="115">
        <v>400</v>
      </c>
      <c r="E21" s="115">
        <v>382</v>
      </c>
      <c r="F21" s="115">
        <v>488</v>
      </c>
      <c r="G21" s="115">
        <v>339</v>
      </c>
      <c r="H21" s="115">
        <v>257</v>
      </c>
      <c r="I21" s="115">
        <v>301</v>
      </c>
      <c r="J21" s="115">
        <v>683</v>
      </c>
      <c r="K21" s="115">
        <v>477</v>
      </c>
      <c r="L21" s="115">
        <v>477</v>
      </c>
      <c r="M21" s="115">
        <v>425</v>
      </c>
      <c r="N21" s="115">
        <v>453</v>
      </c>
      <c r="O21" s="115">
        <v>492</v>
      </c>
      <c r="P21" s="115">
        <v>422</v>
      </c>
      <c r="Q21" s="115">
        <v>616</v>
      </c>
      <c r="R21" s="115">
        <v>355</v>
      </c>
      <c r="S21" s="115">
        <v>465</v>
      </c>
      <c r="T21" s="116">
        <v>33</v>
      </c>
      <c r="U21" s="167"/>
      <c r="V21" s="148">
        <f>SUM(C21:T21)</f>
        <v>7261</v>
      </c>
      <c r="W21" s="200" t="s">
        <v>101</v>
      </c>
      <c r="X21" s="201"/>
    </row>
    <row r="22" spans="1:25" s="33" customFormat="1" ht="52.5" customHeight="1" thickBot="1">
      <c r="A22" s="204" t="s">
        <v>20</v>
      </c>
      <c r="B22" s="205"/>
      <c r="C22" s="146">
        <f>C21/C20</f>
        <v>0.2165745856353591</v>
      </c>
      <c r="D22" s="146">
        <f aca="true" t="shared" si="2" ref="D22:T22">D21/D20</f>
        <v>0.2390914524805738</v>
      </c>
      <c r="E22" s="146">
        <f t="shared" si="2"/>
        <v>0.21023665382498624</v>
      </c>
      <c r="F22" s="146">
        <f t="shared" si="2"/>
        <v>0.29938650306748466</v>
      </c>
      <c r="G22" s="146">
        <f t="shared" si="2"/>
        <v>0.29973474801061006</v>
      </c>
      <c r="H22" s="146">
        <f t="shared" si="2"/>
        <v>0.2699579831932773</v>
      </c>
      <c r="I22" s="146">
        <f t="shared" si="2"/>
        <v>0.24551386623164764</v>
      </c>
      <c r="J22" s="146">
        <f t="shared" si="2"/>
        <v>0.307242465137202</v>
      </c>
      <c r="K22" s="146">
        <f t="shared" si="2"/>
        <v>0.2383808095952024</v>
      </c>
      <c r="L22" s="146">
        <f t="shared" si="2"/>
        <v>0.26573816155988855</v>
      </c>
      <c r="M22" s="146">
        <f t="shared" si="2"/>
        <v>0.22239665096807953</v>
      </c>
      <c r="N22" s="146">
        <f t="shared" si="2"/>
        <v>0.28277153558052437</v>
      </c>
      <c r="O22" s="146">
        <f t="shared" si="2"/>
        <v>0.21531728665207878</v>
      </c>
      <c r="P22" s="146">
        <f t="shared" si="2"/>
        <v>0.20317766008666346</v>
      </c>
      <c r="Q22" s="146">
        <f t="shared" si="2"/>
        <v>0.30434782608695654</v>
      </c>
      <c r="R22" s="146">
        <f t="shared" si="2"/>
        <v>0.26975683890577506</v>
      </c>
      <c r="S22" s="146">
        <f t="shared" si="2"/>
        <v>0.2697215777262181</v>
      </c>
      <c r="T22" s="146">
        <f t="shared" si="2"/>
        <v>0.5076923076923077</v>
      </c>
      <c r="U22" s="168"/>
      <c r="V22" s="147">
        <f>V21/V20</f>
        <v>0.25605670557534294</v>
      </c>
      <c r="W22" s="117"/>
      <c r="X22" s="118"/>
      <c r="Y22" s="119"/>
    </row>
    <row r="23" spans="1:21" ht="32.25" customHeight="1">
      <c r="A23" s="202" t="s">
        <v>29</v>
      </c>
      <c r="B23" s="203"/>
      <c r="C23" s="27" t="s">
        <v>0</v>
      </c>
      <c r="D23" s="27" t="s">
        <v>1</v>
      </c>
      <c r="E23" s="27" t="s">
        <v>2</v>
      </c>
      <c r="F23" s="27" t="s">
        <v>3</v>
      </c>
      <c r="G23" s="27" t="s">
        <v>4</v>
      </c>
      <c r="H23" s="27" t="s">
        <v>5</v>
      </c>
      <c r="I23" s="27" t="s">
        <v>6</v>
      </c>
      <c r="J23" s="27" t="s">
        <v>7</v>
      </c>
      <c r="K23" s="27" t="s">
        <v>8</v>
      </c>
      <c r="L23" s="27" t="s">
        <v>9</v>
      </c>
      <c r="M23" s="27" t="s">
        <v>12</v>
      </c>
      <c r="N23" s="27" t="s">
        <v>13</v>
      </c>
      <c r="O23" s="27" t="s">
        <v>14</v>
      </c>
      <c r="P23" s="27" t="s">
        <v>15</v>
      </c>
      <c r="Q23" s="27" t="s">
        <v>23</v>
      </c>
      <c r="R23" s="27" t="s">
        <v>24</v>
      </c>
      <c r="S23" s="27" t="s">
        <v>25</v>
      </c>
      <c r="T23" s="27" t="s">
        <v>26</v>
      </c>
      <c r="U23" s="169"/>
    </row>
  </sheetData>
  <mergeCells count="12">
    <mergeCell ref="W21:X21"/>
    <mergeCell ref="A23:B23"/>
    <mergeCell ref="A22:B22"/>
    <mergeCell ref="A21:B21"/>
    <mergeCell ref="A20:B20"/>
    <mergeCell ref="X3:Y3"/>
    <mergeCell ref="C17:T17"/>
    <mergeCell ref="W20:X20"/>
    <mergeCell ref="B1:T1"/>
    <mergeCell ref="C2:T2"/>
    <mergeCell ref="A17:B17"/>
    <mergeCell ref="B19:T19"/>
  </mergeCells>
  <printOptions/>
  <pageMargins left="0" right="0" top="0.984251968503937" bottom="0" header="0.5118110236220472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="60" zoomScaleNormal="60" workbookViewId="0" topLeftCell="A1">
      <selection activeCell="U5" sqref="U5:U15"/>
    </sheetView>
  </sheetViews>
  <sheetFormatPr defaultColWidth="9.140625" defaultRowHeight="12.75"/>
  <cols>
    <col min="1" max="1" width="5.140625" style="3" customWidth="1"/>
    <col min="2" max="2" width="31.00390625" style="67" customWidth="1"/>
    <col min="3" max="20" width="9.140625" style="2" customWidth="1"/>
    <col min="21" max="21" width="19.00390625" style="2" customWidth="1"/>
    <col min="22" max="22" width="11.57421875" style="8" customWidth="1"/>
    <col min="23" max="16384" width="9.140625" style="2" customWidth="1"/>
  </cols>
  <sheetData>
    <row r="1" spans="1:22" s="4" customFormat="1" ht="40.5" customHeight="1">
      <c r="A1" s="215"/>
      <c r="B1" s="216"/>
      <c r="C1" s="216"/>
      <c r="D1" s="216"/>
      <c r="E1" s="216"/>
      <c r="F1" s="216"/>
      <c r="G1" s="216"/>
      <c r="H1" s="216"/>
      <c r="I1" s="216"/>
      <c r="V1" s="8"/>
    </row>
    <row r="2" spans="1:22" s="17" customFormat="1" ht="34.5" customHeight="1">
      <c r="A2" s="15"/>
      <c r="B2" s="59" t="str">
        <f>'Parlament Europejski 2009'!A5</f>
        <v>Lista nr   1                  </v>
      </c>
      <c r="C2" s="210" t="str">
        <f>'Parlament Europejski 2009'!B5</f>
        <v>Komitet Wyborczy Unia Polityki Realnej- KW Unia Polityki Realnej 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V2" s="18"/>
    </row>
    <row r="3" spans="1:22" s="17" customFormat="1" ht="19.5" customHeight="1" thickBot="1">
      <c r="A3" s="15"/>
      <c r="B3" s="60"/>
      <c r="C3" s="207" t="s">
        <v>30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4.75" customHeight="1">
      <c r="A4" s="26" t="s">
        <v>11</v>
      </c>
      <c r="B4" s="31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61" t="s">
        <v>10</v>
      </c>
      <c r="V4" s="19" t="s">
        <v>17</v>
      </c>
    </row>
    <row r="5" spans="1:22" ht="34.5" customHeight="1">
      <c r="A5" s="30" t="s">
        <v>0</v>
      </c>
      <c r="B5" s="101" t="s">
        <v>56</v>
      </c>
      <c r="C5" s="120">
        <v>0</v>
      </c>
      <c r="D5" s="121">
        <v>1</v>
      </c>
      <c r="E5" s="120">
        <v>0</v>
      </c>
      <c r="F5" s="121">
        <v>2</v>
      </c>
      <c r="G5" s="120">
        <v>0</v>
      </c>
      <c r="H5" s="120">
        <v>0</v>
      </c>
      <c r="I5" s="121">
        <v>1</v>
      </c>
      <c r="J5" s="121">
        <v>9</v>
      </c>
      <c r="K5" s="121">
        <v>5</v>
      </c>
      <c r="L5" s="121">
        <v>1</v>
      </c>
      <c r="M5" s="120">
        <v>0</v>
      </c>
      <c r="N5" s="121">
        <v>1</v>
      </c>
      <c r="O5" s="120">
        <v>0</v>
      </c>
      <c r="P5" s="120">
        <v>0</v>
      </c>
      <c r="Q5" s="121">
        <v>3</v>
      </c>
      <c r="R5" s="121">
        <v>1</v>
      </c>
      <c r="S5" s="121">
        <v>1</v>
      </c>
      <c r="T5" s="98">
        <v>0</v>
      </c>
      <c r="U5" s="177">
        <f>SUM(C5:T5)</f>
        <v>25</v>
      </c>
      <c r="V5" s="170">
        <f>U5/U15</f>
        <v>0.43103448275862066</v>
      </c>
    </row>
    <row r="6" spans="1:22" ht="34.5" customHeight="1">
      <c r="A6" s="30" t="s">
        <v>1</v>
      </c>
      <c r="B6" s="101" t="s">
        <v>57</v>
      </c>
      <c r="C6" s="120">
        <v>0</v>
      </c>
      <c r="D6" s="121">
        <v>1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  <c r="S6" s="120">
        <v>0</v>
      </c>
      <c r="T6" s="98">
        <v>0</v>
      </c>
      <c r="U6" s="177">
        <f>SUM(C6:T6)</f>
        <v>1</v>
      </c>
      <c r="V6" s="170">
        <f>U6/U15</f>
        <v>0.017241379310344827</v>
      </c>
    </row>
    <row r="7" spans="1:22" ht="34.5" customHeight="1">
      <c r="A7" s="30" t="s">
        <v>2</v>
      </c>
      <c r="B7" s="101" t="s">
        <v>58</v>
      </c>
      <c r="C7" s="120">
        <v>0</v>
      </c>
      <c r="D7" s="120">
        <v>0</v>
      </c>
      <c r="E7" s="121">
        <v>1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1">
        <v>2</v>
      </c>
      <c r="T7" s="98">
        <v>0</v>
      </c>
      <c r="U7" s="177">
        <f aca="true" t="shared" si="0" ref="U7:U14">SUM(C7:T7)</f>
        <v>3</v>
      </c>
      <c r="V7" s="170">
        <f>U7/U15</f>
        <v>0.05172413793103448</v>
      </c>
    </row>
    <row r="8" spans="1:22" ht="34.5" customHeight="1">
      <c r="A8" s="30" t="s">
        <v>3</v>
      </c>
      <c r="B8" s="101" t="s">
        <v>28</v>
      </c>
      <c r="C8" s="120">
        <v>0</v>
      </c>
      <c r="D8" s="121">
        <v>1</v>
      </c>
      <c r="E8" s="121">
        <v>1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1">
        <v>2</v>
      </c>
      <c r="P8" s="120">
        <v>0</v>
      </c>
      <c r="Q8" s="121">
        <v>1</v>
      </c>
      <c r="R8" s="121">
        <v>1</v>
      </c>
      <c r="S8" s="121">
        <v>2</v>
      </c>
      <c r="T8" s="98">
        <v>0</v>
      </c>
      <c r="U8" s="177">
        <f t="shared" si="0"/>
        <v>8</v>
      </c>
      <c r="V8" s="170">
        <f>U8/U15</f>
        <v>0.13793103448275862</v>
      </c>
    </row>
    <row r="9" spans="1:22" ht="34.5" customHeight="1">
      <c r="A9" s="30" t="s">
        <v>4</v>
      </c>
      <c r="B9" s="101" t="s">
        <v>59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1</v>
      </c>
      <c r="L9" s="120">
        <v>0</v>
      </c>
      <c r="M9" s="120">
        <v>0</v>
      </c>
      <c r="N9" s="120">
        <v>0</v>
      </c>
      <c r="O9" s="121">
        <v>1</v>
      </c>
      <c r="P9" s="120">
        <v>0</v>
      </c>
      <c r="Q9" s="120">
        <v>0</v>
      </c>
      <c r="R9" s="120">
        <v>0</v>
      </c>
      <c r="S9" s="120">
        <v>0</v>
      </c>
      <c r="T9" s="98">
        <v>0</v>
      </c>
      <c r="U9" s="177">
        <f t="shared" si="0"/>
        <v>2</v>
      </c>
      <c r="V9" s="170">
        <f>U9/U15</f>
        <v>0.034482758620689655</v>
      </c>
    </row>
    <row r="10" spans="1:22" ht="34.5" customHeight="1">
      <c r="A10" s="30" t="s">
        <v>5</v>
      </c>
      <c r="B10" s="31" t="s">
        <v>60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98">
        <v>0</v>
      </c>
      <c r="U10" s="177">
        <f t="shared" si="0"/>
        <v>0</v>
      </c>
      <c r="V10" s="170">
        <f>U10/U15</f>
        <v>0</v>
      </c>
    </row>
    <row r="11" spans="1:22" ht="34.5" customHeight="1">
      <c r="A11" s="30" t="s">
        <v>6</v>
      </c>
      <c r="B11" s="101" t="s">
        <v>61</v>
      </c>
      <c r="C11" s="120">
        <v>0</v>
      </c>
      <c r="D11" s="120">
        <v>0</v>
      </c>
      <c r="E11" s="120">
        <v>0</v>
      </c>
      <c r="F11" s="120">
        <v>0</v>
      </c>
      <c r="G11" s="121">
        <v>1</v>
      </c>
      <c r="H11" s="120">
        <v>0</v>
      </c>
      <c r="I11" s="120">
        <v>0</v>
      </c>
      <c r="J11" s="121">
        <v>1</v>
      </c>
      <c r="K11" s="121">
        <v>2</v>
      </c>
      <c r="L11" s="120">
        <v>0</v>
      </c>
      <c r="M11" s="120">
        <v>0</v>
      </c>
      <c r="N11" s="120">
        <v>0</v>
      </c>
      <c r="O11" s="120">
        <v>0</v>
      </c>
      <c r="P11" s="121">
        <v>1</v>
      </c>
      <c r="Q11" s="120">
        <v>0</v>
      </c>
      <c r="R11" s="120">
        <v>0</v>
      </c>
      <c r="S11" s="120">
        <v>0</v>
      </c>
      <c r="T11" s="98">
        <v>0</v>
      </c>
      <c r="U11" s="177">
        <f t="shared" si="0"/>
        <v>5</v>
      </c>
      <c r="V11" s="170">
        <f>U11/U15</f>
        <v>0.08620689655172414</v>
      </c>
    </row>
    <row r="12" spans="1:22" ht="34.5" customHeight="1">
      <c r="A12" s="30" t="s">
        <v>7</v>
      </c>
      <c r="B12" s="101" t="s">
        <v>62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1">
        <v>1</v>
      </c>
      <c r="T12" s="98">
        <v>0</v>
      </c>
      <c r="U12" s="177">
        <f t="shared" si="0"/>
        <v>1</v>
      </c>
      <c r="V12" s="170">
        <f>U12/U15</f>
        <v>0.017241379310344827</v>
      </c>
    </row>
    <row r="13" spans="1:22" ht="34.5" customHeight="1">
      <c r="A13" s="30" t="s">
        <v>8</v>
      </c>
      <c r="B13" s="101" t="s">
        <v>63</v>
      </c>
      <c r="C13" s="120">
        <v>0</v>
      </c>
      <c r="D13" s="121">
        <v>1</v>
      </c>
      <c r="E13" s="121">
        <v>2</v>
      </c>
      <c r="F13" s="120">
        <v>0</v>
      </c>
      <c r="G13" s="120">
        <v>0</v>
      </c>
      <c r="H13" s="120">
        <v>0</v>
      </c>
      <c r="I13" s="120">
        <v>0</v>
      </c>
      <c r="J13" s="121">
        <v>1</v>
      </c>
      <c r="K13" s="120">
        <v>0</v>
      </c>
      <c r="L13" s="120">
        <v>0</v>
      </c>
      <c r="M13" s="120">
        <v>0</v>
      </c>
      <c r="N13" s="121">
        <v>1</v>
      </c>
      <c r="O13" s="120">
        <v>0</v>
      </c>
      <c r="P13" s="121">
        <v>3</v>
      </c>
      <c r="Q13" s="121">
        <v>1</v>
      </c>
      <c r="R13" s="120">
        <v>0</v>
      </c>
      <c r="S13" s="121">
        <v>1</v>
      </c>
      <c r="T13" s="98">
        <v>0</v>
      </c>
      <c r="U13" s="177">
        <f t="shared" si="0"/>
        <v>10</v>
      </c>
      <c r="V13" s="170">
        <f>U13/U15</f>
        <v>0.1724137931034483</v>
      </c>
    </row>
    <row r="14" spans="1:22" ht="39" customHeight="1" thickBot="1">
      <c r="A14" s="30" t="s">
        <v>9</v>
      </c>
      <c r="B14" s="101" t="s">
        <v>64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1">
        <v>1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1">
        <v>1</v>
      </c>
      <c r="Q14" s="120">
        <v>0</v>
      </c>
      <c r="R14" s="121">
        <v>1</v>
      </c>
      <c r="S14" s="120">
        <v>0</v>
      </c>
      <c r="T14" s="98">
        <v>0</v>
      </c>
      <c r="U14" s="177">
        <f t="shared" si="0"/>
        <v>3</v>
      </c>
      <c r="V14" s="170">
        <f>U14/U15</f>
        <v>0.05172413793103448</v>
      </c>
    </row>
    <row r="15" spans="1:22" s="33" customFormat="1" ht="33.75" customHeight="1" thickBot="1">
      <c r="A15" s="62"/>
      <c r="B15" s="63"/>
      <c r="C15" s="64">
        <f aca="true" t="shared" si="1" ref="C15:V15">SUM(C5:C14)</f>
        <v>0</v>
      </c>
      <c r="D15" s="64">
        <f t="shared" si="1"/>
        <v>4</v>
      </c>
      <c r="E15" s="65">
        <f t="shared" si="1"/>
        <v>4</v>
      </c>
      <c r="F15" s="64">
        <f t="shared" si="1"/>
        <v>2</v>
      </c>
      <c r="G15" s="64">
        <f t="shared" si="1"/>
        <v>1</v>
      </c>
      <c r="H15" s="64">
        <f t="shared" si="1"/>
        <v>0</v>
      </c>
      <c r="I15" s="64">
        <f t="shared" si="1"/>
        <v>1</v>
      </c>
      <c r="J15" s="66">
        <f t="shared" si="1"/>
        <v>12</v>
      </c>
      <c r="K15" s="64">
        <f t="shared" si="1"/>
        <v>8</v>
      </c>
      <c r="L15" s="64">
        <f t="shared" si="1"/>
        <v>1</v>
      </c>
      <c r="M15" s="64">
        <f t="shared" si="1"/>
        <v>0</v>
      </c>
      <c r="N15" s="49">
        <f t="shared" si="1"/>
        <v>2</v>
      </c>
      <c r="O15" s="64">
        <f t="shared" si="1"/>
        <v>3</v>
      </c>
      <c r="P15" s="64">
        <f t="shared" si="1"/>
        <v>5</v>
      </c>
      <c r="Q15" s="64">
        <f t="shared" si="1"/>
        <v>5</v>
      </c>
      <c r="R15" s="64">
        <f t="shared" si="1"/>
        <v>3</v>
      </c>
      <c r="S15" s="64">
        <f t="shared" si="1"/>
        <v>7</v>
      </c>
      <c r="T15" s="49">
        <f t="shared" si="1"/>
        <v>0</v>
      </c>
      <c r="U15" s="39">
        <f t="shared" si="1"/>
        <v>58</v>
      </c>
      <c r="V15" s="170">
        <f t="shared" si="1"/>
        <v>1</v>
      </c>
    </row>
    <row r="16" spans="3:21" ht="20.25">
      <c r="C16" s="212">
        <f>C15+D15+E15+F15+G15+H15+I15+J15+K15+L15+M15+N15+O15+P15+Q15+R15+S15+T15</f>
        <v>58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  <c r="U16" s="41"/>
    </row>
    <row r="17" ht="20.25">
      <c r="U17" s="41"/>
    </row>
    <row r="18" spans="2:21" ht="20.25">
      <c r="B18" s="68"/>
      <c r="U18" s="41"/>
    </row>
    <row r="19" spans="2:21" ht="20.25">
      <c r="B19" s="68"/>
      <c r="U19" s="41"/>
    </row>
    <row r="20" spans="2:21" ht="20.25">
      <c r="B20" s="68"/>
      <c r="U20" s="41"/>
    </row>
    <row r="21" spans="2:21" ht="20.25">
      <c r="B21" s="68"/>
      <c r="U21" s="41"/>
    </row>
    <row r="22" spans="2:21" ht="20.25">
      <c r="B22" s="68"/>
      <c r="U22" s="41"/>
    </row>
    <row r="23" spans="2:21" ht="20.25">
      <c r="B23" s="68"/>
      <c r="U23" s="41"/>
    </row>
    <row r="24" spans="2:21" ht="20.25">
      <c r="B24" s="68"/>
      <c r="U24" s="41"/>
    </row>
    <row r="25" spans="2:21" ht="20.25">
      <c r="B25" s="68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</sheetData>
  <mergeCells count="4">
    <mergeCell ref="C3:T3"/>
    <mergeCell ref="C2:T2"/>
    <mergeCell ref="C16:T16"/>
    <mergeCell ref="A1:I1"/>
  </mergeCells>
  <printOptions/>
  <pageMargins left="0" right="0" top="0.984251968503937" bottom="0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60" zoomScaleNormal="60" workbookViewId="0" topLeftCell="A1">
      <selection activeCell="U5" sqref="U5:U15"/>
    </sheetView>
  </sheetViews>
  <sheetFormatPr defaultColWidth="9.140625" defaultRowHeight="12.75"/>
  <cols>
    <col min="1" max="1" width="5.140625" style="3" customWidth="1"/>
    <col min="2" max="2" width="32.140625" style="33" bestFit="1" customWidth="1"/>
    <col min="3" max="20" width="9.140625" style="2" customWidth="1"/>
    <col min="21" max="21" width="19.28125" style="2" customWidth="1"/>
    <col min="22" max="22" width="13.140625" style="8" customWidth="1"/>
    <col min="23" max="16384" width="9.140625" style="2" customWidth="1"/>
  </cols>
  <sheetData>
    <row r="1" spans="2:9" ht="26.25" customHeight="1">
      <c r="B1" s="218"/>
      <c r="C1" s="218"/>
      <c r="D1" s="218"/>
      <c r="E1" s="218"/>
      <c r="F1" s="218"/>
      <c r="G1" s="218"/>
      <c r="H1" s="218"/>
      <c r="I1" s="218"/>
    </row>
    <row r="2" spans="1:22" s="17" customFormat="1" ht="24.75" customHeight="1">
      <c r="A2" s="15"/>
      <c r="B2" s="16" t="str">
        <f>'Parlament Europejski 2009'!A6</f>
        <v>Lista nr   2                         </v>
      </c>
      <c r="C2" s="210" t="str">
        <f>'Parlament Europejski 2009'!B6</f>
        <v>Komitet Wyborczy Polskie Stronnictwo Ludowe- KW Polskie Stronnictwo Ludowe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19.5" customHeight="1" thickBot="1">
      <c r="A3" s="15"/>
      <c r="B3" s="25"/>
      <c r="C3" s="207" t="s">
        <v>33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8.5" customHeight="1">
      <c r="A4" s="26" t="s">
        <v>11</v>
      </c>
      <c r="B4" s="26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29" t="s">
        <v>10</v>
      </c>
      <c r="V4" s="19" t="s">
        <v>17</v>
      </c>
    </row>
    <row r="5" spans="1:22" ht="34.5" customHeight="1">
      <c r="A5" s="30" t="s">
        <v>0</v>
      </c>
      <c r="B5" s="100" t="s">
        <v>65</v>
      </c>
      <c r="C5" s="120">
        <v>0</v>
      </c>
      <c r="D5" s="121">
        <v>1</v>
      </c>
      <c r="E5" s="121">
        <v>2</v>
      </c>
      <c r="F5" s="120">
        <v>0</v>
      </c>
      <c r="G5" s="120">
        <v>0</v>
      </c>
      <c r="H5" s="120">
        <v>0</v>
      </c>
      <c r="I5" s="121">
        <v>1</v>
      </c>
      <c r="J5" s="121">
        <v>3</v>
      </c>
      <c r="K5" s="120">
        <v>0</v>
      </c>
      <c r="L5" s="120">
        <v>0</v>
      </c>
      <c r="M5" s="121">
        <v>2</v>
      </c>
      <c r="N5" s="120">
        <v>0</v>
      </c>
      <c r="O5" s="121">
        <v>1</v>
      </c>
      <c r="P5" s="120">
        <v>0</v>
      </c>
      <c r="Q5" s="121">
        <v>1</v>
      </c>
      <c r="R5" s="120">
        <v>0</v>
      </c>
      <c r="S5" s="121">
        <v>2</v>
      </c>
      <c r="T5" s="98">
        <v>0</v>
      </c>
      <c r="U5" s="177">
        <f aca="true" t="shared" si="0" ref="U5:U14">SUM(C5:T5)</f>
        <v>13</v>
      </c>
      <c r="V5" s="170">
        <f>U5/U15</f>
        <v>0.16883116883116883</v>
      </c>
    </row>
    <row r="6" spans="1:22" ht="34.5" customHeight="1">
      <c r="A6" s="30" t="s">
        <v>1</v>
      </c>
      <c r="B6" s="100" t="s">
        <v>66</v>
      </c>
      <c r="C6" s="121">
        <v>1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1">
        <v>1</v>
      </c>
      <c r="J6" s="120">
        <v>0</v>
      </c>
      <c r="K6" s="121">
        <v>1</v>
      </c>
      <c r="L6" s="121">
        <v>4</v>
      </c>
      <c r="M6" s="121">
        <v>1</v>
      </c>
      <c r="N6" s="121">
        <v>1</v>
      </c>
      <c r="O6" s="120">
        <v>0</v>
      </c>
      <c r="P6" s="120">
        <v>0</v>
      </c>
      <c r="Q6" s="120">
        <v>0</v>
      </c>
      <c r="R6" s="120">
        <v>0</v>
      </c>
      <c r="S6" s="121">
        <v>1</v>
      </c>
      <c r="T6" s="98">
        <v>0</v>
      </c>
      <c r="U6" s="177">
        <f t="shared" si="0"/>
        <v>10</v>
      </c>
      <c r="V6" s="170">
        <f>U6/U15</f>
        <v>0.12987012987012986</v>
      </c>
    </row>
    <row r="7" spans="1:22" ht="34.5" customHeight="1">
      <c r="A7" s="30" t="s">
        <v>2</v>
      </c>
      <c r="B7" s="100" t="s">
        <v>67</v>
      </c>
      <c r="C7" s="120">
        <v>0</v>
      </c>
      <c r="D7" s="120">
        <v>0</v>
      </c>
      <c r="E7" s="121">
        <v>1</v>
      </c>
      <c r="F7" s="120">
        <v>0</v>
      </c>
      <c r="G7" s="121">
        <v>1</v>
      </c>
      <c r="H7" s="121">
        <v>1</v>
      </c>
      <c r="I7" s="120">
        <v>0</v>
      </c>
      <c r="J7" s="120">
        <v>0</v>
      </c>
      <c r="K7" s="121">
        <v>1</v>
      </c>
      <c r="L7" s="121">
        <v>1</v>
      </c>
      <c r="M7" s="120">
        <v>0</v>
      </c>
      <c r="N7" s="120">
        <v>0</v>
      </c>
      <c r="O7" s="121">
        <v>1</v>
      </c>
      <c r="P7" s="120">
        <v>0</v>
      </c>
      <c r="Q7" s="120">
        <v>0</v>
      </c>
      <c r="R7" s="120">
        <v>0</v>
      </c>
      <c r="S7" s="121">
        <v>1</v>
      </c>
      <c r="T7" s="98">
        <v>0</v>
      </c>
      <c r="U7" s="177">
        <f t="shared" si="0"/>
        <v>7</v>
      </c>
      <c r="V7" s="170">
        <f>U7/U15</f>
        <v>0.09090909090909091</v>
      </c>
    </row>
    <row r="8" spans="1:22" ht="34.5" customHeight="1">
      <c r="A8" s="30" t="s">
        <v>3</v>
      </c>
      <c r="B8" s="100" t="s">
        <v>68</v>
      </c>
      <c r="C8" s="120">
        <v>0</v>
      </c>
      <c r="D8" s="120">
        <v>0</v>
      </c>
      <c r="E8" s="120">
        <v>0</v>
      </c>
      <c r="F8" s="120">
        <v>0</v>
      </c>
      <c r="G8" s="121">
        <v>2</v>
      </c>
      <c r="H8" s="120">
        <v>0</v>
      </c>
      <c r="I8" s="121">
        <v>1</v>
      </c>
      <c r="J8" s="121">
        <v>2</v>
      </c>
      <c r="K8" s="120">
        <v>0</v>
      </c>
      <c r="L8" s="120">
        <v>0</v>
      </c>
      <c r="M8" s="121">
        <v>1</v>
      </c>
      <c r="N8" s="121">
        <v>1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99">
        <v>2</v>
      </c>
      <c r="U8" s="177">
        <f t="shared" si="0"/>
        <v>9</v>
      </c>
      <c r="V8" s="170">
        <f>U8/U15</f>
        <v>0.11688311688311688</v>
      </c>
    </row>
    <row r="9" spans="1:22" ht="34.5" customHeight="1">
      <c r="A9" s="30" t="s">
        <v>4</v>
      </c>
      <c r="B9" s="100" t="s">
        <v>69</v>
      </c>
      <c r="C9" s="120">
        <v>0</v>
      </c>
      <c r="D9" s="120">
        <v>0</v>
      </c>
      <c r="E9" s="121">
        <v>1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1">
        <v>1</v>
      </c>
      <c r="T9" s="98">
        <v>0</v>
      </c>
      <c r="U9" s="177">
        <f t="shared" si="0"/>
        <v>2</v>
      </c>
      <c r="V9" s="170">
        <f>U9/U15</f>
        <v>0.025974025974025976</v>
      </c>
    </row>
    <row r="10" spans="1:22" ht="34.5" customHeight="1">
      <c r="A10" s="30" t="s">
        <v>5</v>
      </c>
      <c r="B10" s="100" t="s">
        <v>70</v>
      </c>
      <c r="C10" s="120">
        <v>0</v>
      </c>
      <c r="D10" s="120">
        <v>0</v>
      </c>
      <c r="E10" s="120">
        <v>0</v>
      </c>
      <c r="F10" s="121">
        <v>3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98">
        <v>0</v>
      </c>
      <c r="U10" s="177">
        <f t="shared" si="0"/>
        <v>3</v>
      </c>
      <c r="V10" s="170">
        <f>U10/U15</f>
        <v>0.03896103896103896</v>
      </c>
    </row>
    <row r="11" spans="1:22" ht="34.5" customHeight="1">
      <c r="A11" s="30" t="s">
        <v>6</v>
      </c>
      <c r="B11" s="100" t="s">
        <v>71</v>
      </c>
      <c r="C11" s="120">
        <v>0</v>
      </c>
      <c r="D11" s="121">
        <v>6</v>
      </c>
      <c r="E11" s="121">
        <v>1</v>
      </c>
      <c r="F11" s="120">
        <v>0</v>
      </c>
      <c r="G11" s="120">
        <v>0</v>
      </c>
      <c r="H11" s="120">
        <v>0</v>
      </c>
      <c r="I11" s="121">
        <v>1</v>
      </c>
      <c r="J11" s="120">
        <v>0</v>
      </c>
      <c r="K11" s="121">
        <v>1</v>
      </c>
      <c r="L11" s="121">
        <v>1</v>
      </c>
      <c r="M11" s="120">
        <v>0</v>
      </c>
      <c r="N11" s="121">
        <v>1</v>
      </c>
      <c r="O11" s="121">
        <v>1</v>
      </c>
      <c r="P11" s="120">
        <v>0</v>
      </c>
      <c r="Q11" s="121">
        <v>1</v>
      </c>
      <c r="R11" s="122">
        <v>2</v>
      </c>
      <c r="S11" s="121">
        <v>4</v>
      </c>
      <c r="T11" s="98">
        <v>0</v>
      </c>
      <c r="U11" s="177">
        <f t="shared" si="0"/>
        <v>19</v>
      </c>
      <c r="V11" s="170">
        <f>U11/U15</f>
        <v>0.24675324675324675</v>
      </c>
    </row>
    <row r="12" spans="1:22" ht="34.5" customHeight="1">
      <c r="A12" s="30" t="s">
        <v>7</v>
      </c>
      <c r="B12" s="100" t="s">
        <v>72</v>
      </c>
      <c r="C12" s="120">
        <v>0</v>
      </c>
      <c r="D12" s="121">
        <v>2</v>
      </c>
      <c r="E12" s="121">
        <v>1</v>
      </c>
      <c r="F12" s="120">
        <v>0</v>
      </c>
      <c r="G12" s="120">
        <v>0</v>
      </c>
      <c r="H12" s="121">
        <v>1</v>
      </c>
      <c r="I12" s="120">
        <v>0</v>
      </c>
      <c r="J12" s="120">
        <v>0</v>
      </c>
      <c r="K12" s="120">
        <v>0</v>
      </c>
      <c r="L12" s="121">
        <v>1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8">
        <v>0</v>
      </c>
      <c r="U12" s="177">
        <f t="shared" si="0"/>
        <v>5</v>
      </c>
      <c r="V12" s="170">
        <f>U12/U15</f>
        <v>0.06493506493506493</v>
      </c>
    </row>
    <row r="13" spans="1:22" ht="34.5" customHeight="1">
      <c r="A13" s="30" t="s">
        <v>8</v>
      </c>
      <c r="B13" s="100" t="s">
        <v>73</v>
      </c>
      <c r="C13" s="121">
        <v>1</v>
      </c>
      <c r="D13" s="120">
        <v>0</v>
      </c>
      <c r="E13" s="121">
        <v>2</v>
      </c>
      <c r="F13" s="120">
        <v>0</v>
      </c>
      <c r="G13" s="120">
        <v>0</v>
      </c>
      <c r="H13" s="121">
        <v>1</v>
      </c>
      <c r="I13" s="121">
        <v>1</v>
      </c>
      <c r="J13" s="121">
        <v>1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98">
        <v>0</v>
      </c>
      <c r="U13" s="177">
        <f t="shared" si="0"/>
        <v>6</v>
      </c>
      <c r="V13" s="170">
        <f>U13/U15</f>
        <v>0.07792207792207792</v>
      </c>
    </row>
    <row r="14" spans="1:22" ht="34.5" customHeight="1" thickBot="1">
      <c r="A14" s="30" t="s">
        <v>9</v>
      </c>
      <c r="B14" s="100" t="s">
        <v>74</v>
      </c>
      <c r="C14" s="120">
        <v>0</v>
      </c>
      <c r="D14" s="120">
        <v>0</v>
      </c>
      <c r="E14" s="121">
        <v>1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2">
        <v>2</v>
      </c>
      <c r="S14" s="120">
        <v>0</v>
      </c>
      <c r="T14" s="98">
        <v>0</v>
      </c>
      <c r="U14" s="177">
        <f t="shared" si="0"/>
        <v>3</v>
      </c>
      <c r="V14" s="170">
        <f>U14/U15</f>
        <v>0.03896103896103896</v>
      </c>
    </row>
    <row r="15" spans="1:22" s="33" customFormat="1" ht="33.75" customHeight="1" thickBot="1">
      <c r="A15" s="71"/>
      <c r="B15" s="71"/>
      <c r="C15" s="72">
        <f aca="true" t="shared" si="1" ref="C15:V15">SUM(C5:C14)</f>
        <v>2</v>
      </c>
      <c r="D15" s="72">
        <f t="shared" si="1"/>
        <v>9</v>
      </c>
      <c r="E15" s="72">
        <f t="shared" si="1"/>
        <v>9</v>
      </c>
      <c r="F15" s="72">
        <f t="shared" si="1"/>
        <v>3</v>
      </c>
      <c r="G15" s="72">
        <f t="shared" si="1"/>
        <v>3</v>
      </c>
      <c r="H15" s="72">
        <f t="shared" si="1"/>
        <v>3</v>
      </c>
      <c r="I15" s="72">
        <f t="shared" si="1"/>
        <v>5</v>
      </c>
      <c r="J15" s="72">
        <f t="shared" si="1"/>
        <v>6</v>
      </c>
      <c r="K15" s="72">
        <f t="shared" si="1"/>
        <v>3</v>
      </c>
      <c r="L15" s="72">
        <f t="shared" si="1"/>
        <v>7</v>
      </c>
      <c r="M15" s="72">
        <f t="shared" si="1"/>
        <v>4</v>
      </c>
      <c r="N15" s="72">
        <f t="shared" si="1"/>
        <v>3</v>
      </c>
      <c r="O15" s="72">
        <f t="shared" si="1"/>
        <v>3</v>
      </c>
      <c r="P15" s="72">
        <f t="shared" si="1"/>
        <v>0</v>
      </c>
      <c r="Q15" s="72">
        <f t="shared" si="1"/>
        <v>2</v>
      </c>
      <c r="R15" s="72">
        <f t="shared" si="1"/>
        <v>4</v>
      </c>
      <c r="S15" s="72">
        <f t="shared" si="1"/>
        <v>9</v>
      </c>
      <c r="T15" s="73">
        <f t="shared" si="1"/>
        <v>2</v>
      </c>
      <c r="U15" s="39">
        <f t="shared" si="1"/>
        <v>77</v>
      </c>
      <c r="V15" s="171">
        <f t="shared" si="1"/>
        <v>1</v>
      </c>
    </row>
    <row r="16" spans="3:21" ht="20.25">
      <c r="C16" s="219">
        <f>C15+D15+E15+F15+G15+H15+I15+J15+K15+L15+M15+N15+O15+P15+Q15+R15+S15+T15</f>
        <v>77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41"/>
    </row>
    <row r="17" ht="20.25">
      <c r="U17" s="41"/>
    </row>
    <row r="18" spans="2:21" ht="20.25">
      <c r="B18" s="2"/>
      <c r="U18" s="41"/>
    </row>
    <row r="19" spans="2:21" ht="20.25">
      <c r="B19" s="2"/>
      <c r="U19" s="41"/>
    </row>
    <row r="20" spans="2:21" ht="20.25">
      <c r="B20" s="2"/>
      <c r="U20" s="41"/>
    </row>
    <row r="21" spans="2:21" ht="20.25">
      <c r="B21" s="2"/>
      <c r="U21" s="41"/>
    </row>
    <row r="22" spans="2:21" ht="20.25">
      <c r="B22" s="2"/>
      <c r="U22" s="41"/>
    </row>
    <row r="23" spans="2:21" ht="20.25">
      <c r="B23" s="2"/>
      <c r="U23" s="41"/>
    </row>
    <row r="24" spans="2:21" ht="20.25">
      <c r="B24" s="2"/>
      <c r="U24" s="41"/>
    </row>
    <row r="25" spans="2:21" ht="20.25">
      <c r="B25" s="2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  <row r="34" ht="20.25">
      <c r="U34" s="41"/>
    </row>
  </sheetData>
  <mergeCells count="4">
    <mergeCell ref="C3:T3"/>
    <mergeCell ref="C2:T2"/>
    <mergeCell ref="B1:I1"/>
    <mergeCell ref="C16:T16"/>
  </mergeCells>
  <printOptions/>
  <pageMargins left="0" right="0" top="0.984251968503937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60" zoomScaleNormal="60" workbookViewId="0" topLeftCell="A1">
      <selection activeCell="U5" sqref="U5:U15"/>
    </sheetView>
  </sheetViews>
  <sheetFormatPr defaultColWidth="9.140625" defaultRowHeight="12.75"/>
  <cols>
    <col min="1" max="1" width="5.140625" style="1" customWidth="1"/>
    <col min="2" max="2" width="32.140625" style="33" bestFit="1" customWidth="1"/>
    <col min="3" max="20" width="9.140625" style="2" customWidth="1"/>
    <col min="21" max="21" width="16.57421875" style="2" customWidth="1"/>
    <col min="22" max="22" width="11.57421875" style="8" bestFit="1" customWidth="1"/>
    <col min="23" max="16384" width="9.140625" style="2" customWidth="1"/>
  </cols>
  <sheetData>
    <row r="1" spans="2:9" ht="40.5" customHeight="1">
      <c r="B1" s="218"/>
      <c r="C1" s="218"/>
      <c r="D1" s="218"/>
      <c r="E1" s="218"/>
      <c r="F1" s="218"/>
      <c r="G1" s="218"/>
      <c r="H1" s="218"/>
      <c r="I1" s="218"/>
    </row>
    <row r="2" spans="1:22" s="17" customFormat="1" ht="24.75" customHeight="1">
      <c r="A2" s="15"/>
      <c r="B2" s="24" t="str">
        <f>'Parlament Europejski 2009'!A7</f>
        <v>Lista nr   3             </v>
      </c>
      <c r="C2" s="210" t="str">
        <f>'Parlament Europejski 2009'!B7</f>
        <v>Komitet Wyborczy Samoobrona Rzeczypospolitej Polskiej- KW Samoobrona RP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24.75" customHeight="1" thickBot="1">
      <c r="A3" s="15"/>
      <c r="B3" s="25"/>
      <c r="C3" s="207" t="s">
        <v>33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2.5" customHeight="1">
      <c r="A4" s="26" t="s">
        <v>11</v>
      </c>
      <c r="B4" s="26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143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29" t="s">
        <v>10</v>
      </c>
      <c r="V4" s="19" t="s">
        <v>17</v>
      </c>
    </row>
    <row r="5" spans="1:22" ht="34.5" customHeight="1">
      <c r="A5" s="30" t="s">
        <v>0</v>
      </c>
      <c r="B5" s="101" t="s">
        <v>75</v>
      </c>
      <c r="C5" s="120">
        <v>0</v>
      </c>
      <c r="D5" s="121">
        <v>1</v>
      </c>
      <c r="E5" s="121">
        <v>1</v>
      </c>
      <c r="F5" s="120">
        <v>0</v>
      </c>
      <c r="G5" s="121">
        <v>1</v>
      </c>
      <c r="H5" s="120">
        <v>0</v>
      </c>
      <c r="I5" s="120">
        <v>0</v>
      </c>
      <c r="J5" s="121">
        <v>2</v>
      </c>
      <c r="K5" s="121">
        <v>3</v>
      </c>
      <c r="L5" s="120">
        <v>0</v>
      </c>
      <c r="M5" s="121">
        <v>3</v>
      </c>
      <c r="N5" s="121">
        <v>2</v>
      </c>
      <c r="O5" s="121">
        <v>1</v>
      </c>
      <c r="P5" s="121">
        <v>2</v>
      </c>
      <c r="Q5" s="120">
        <v>0</v>
      </c>
      <c r="R5" s="120">
        <v>0</v>
      </c>
      <c r="S5" s="120">
        <v>0</v>
      </c>
      <c r="T5" s="98">
        <v>0</v>
      </c>
      <c r="U5" s="177">
        <f>SUM(C5:T5)</f>
        <v>16</v>
      </c>
      <c r="V5" s="170">
        <f>U5/U15</f>
        <v>0.47058823529411764</v>
      </c>
    </row>
    <row r="6" spans="1:22" ht="34.5" customHeight="1">
      <c r="A6" s="30" t="s">
        <v>1</v>
      </c>
      <c r="B6" s="101" t="s">
        <v>84</v>
      </c>
      <c r="C6" s="121">
        <v>2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1">
        <v>1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  <c r="S6" s="120">
        <v>0</v>
      </c>
      <c r="T6" s="98">
        <v>0</v>
      </c>
      <c r="U6" s="177">
        <f>SUM(C6:T6)</f>
        <v>3</v>
      </c>
      <c r="V6" s="170">
        <f>U6/U15</f>
        <v>0.08823529411764706</v>
      </c>
    </row>
    <row r="7" spans="1:22" ht="34.5" customHeight="1">
      <c r="A7" s="30" t="s">
        <v>2</v>
      </c>
      <c r="B7" s="101" t="s">
        <v>76</v>
      </c>
      <c r="C7" s="120">
        <v>0</v>
      </c>
      <c r="D7" s="121">
        <v>2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1">
        <v>1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98">
        <v>0</v>
      </c>
      <c r="U7" s="177">
        <f>SUM(C7:T7)</f>
        <v>3</v>
      </c>
      <c r="V7" s="170">
        <f>U7/U15</f>
        <v>0.08823529411764706</v>
      </c>
    </row>
    <row r="8" spans="1:22" ht="34.5" customHeight="1">
      <c r="A8" s="30" t="s">
        <v>3</v>
      </c>
      <c r="B8" s="101" t="s">
        <v>77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1">
        <v>1</v>
      </c>
      <c r="N8" s="120">
        <v>0</v>
      </c>
      <c r="O8" s="120">
        <v>0</v>
      </c>
      <c r="P8" s="121">
        <v>1</v>
      </c>
      <c r="Q8" s="120">
        <v>0</v>
      </c>
      <c r="R8" s="120">
        <v>0</v>
      </c>
      <c r="S8" s="120">
        <v>0</v>
      </c>
      <c r="T8" s="98">
        <v>0</v>
      </c>
      <c r="U8" s="177">
        <f aca="true" t="shared" si="0" ref="U8:U14">SUM(C8:T8)</f>
        <v>2</v>
      </c>
      <c r="V8" s="170">
        <f>U8/U15</f>
        <v>0.058823529411764705</v>
      </c>
    </row>
    <row r="9" spans="1:22" ht="34.5" customHeight="1">
      <c r="A9" s="30" t="s">
        <v>4</v>
      </c>
      <c r="B9" s="101" t="s">
        <v>78</v>
      </c>
      <c r="C9" s="120">
        <v>0</v>
      </c>
      <c r="D9" s="120">
        <v>0</v>
      </c>
      <c r="E9" s="121">
        <v>1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98">
        <v>0</v>
      </c>
      <c r="U9" s="177">
        <f t="shared" si="0"/>
        <v>1</v>
      </c>
      <c r="V9" s="170">
        <f>U9/U15</f>
        <v>0.029411764705882353</v>
      </c>
    </row>
    <row r="10" spans="1:22" ht="34.5" customHeight="1">
      <c r="A10" s="30" t="s">
        <v>5</v>
      </c>
      <c r="B10" s="101" t="s">
        <v>79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2</v>
      </c>
      <c r="T10" s="98">
        <v>0</v>
      </c>
      <c r="U10" s="177">
        <f t="shared" si="0"/>
        <v>2</v>
      </c>
      <c r="V10" s="170">
        <f>U10/U15</f>
        <v>0.058823529411764705</v>
      </c>
    </row>
    <row r="11" spans="1:22" ht="34.5" customHeight="1">
      <c r="A11" s="30" t="s">
        <v>6</v>
      </c>
      <c r="B11" s="101" t="s">
        <v>80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1</v>
      </c>
      <c r="O11" s="120">
        <v>0</v>
      </c>
      <c r="P11" s="120">
        <v>0</v>
      </c>
      <c r="Q11" s="120">
        <v>0</v>
      </c>
      <c r="R11" s="120">
        <v>0</v>
      </c>
      <c r="S11" s="121">
        <v>2</v>
      </c>
      <c r="T11" s="98">
        <v>0</v>
      </c>
      <c r="U11" s="177">
        <f t="shared" si="0"/>
        <v>3</v>
      </c>
      <c r="V11" s="170">
        <f>U11/U15</f>
        <v>0.08823529411764706</v>
      </c>
    </row>
    <row r="12" spans="1:22" ht="34.5" customHeight="1">
      <c r="A12" s="30" t="s">
        <v>7</v>
      </c>
      <c r="B12" s="101" t="s">
        <v>81</v>
      </c>
      <c r="C12" s="120">
        <v>0</v>
      </c>
      <c r="D12" s="120">
        <v>0</v>
      </c>
      <c r="E12" s="121">
        <v>1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8">
        <v>0</v>
      </c>
      <c r="U12" s="177">
        <f t="shared" si="0"/>
        <v>1</v>
      </c>
      <c r="V12" s="170">
        <f>U12/U15</f>
        <v>0.029411764705882353</v>
      </c>
    </row>
    <row r="13" spans="1:22" ht="34.5" customHeight="1">
      <c r="A13" s="30" t="s">
        <v>8</v>
      </c>
      <c r="B13" s="101" t="s">
        <v>82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99">
        <v>1</v>
      </c>
      <c r="U13" s="177">
        <f t="shared" si="0"/>
        <v>1</v>
      </c>
      <c r="V13" s="170">
        <f>U13/U15</f>
        <v>0.029411764705882353</v>
      </c>
    </row>
    <row r="14" spans="1:22" ht="34.5" customHeight="1" thickBot="1">
      <c r="A14" s="30" t="s">
        <v>9</v>
      </c>
      <c r="B14" s="101" t="s">
        <v>83</v>
      </c>
      <c r="C14" s="120">
        <v>0</v>
      </c>
      <c r="D14" s="120">
        <v>0</v>
      </c>
      <c r="E14" s="120">
        <v>0</v>
      </c>
      <c r="F14" s="121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1">
        <v>1</v>
      </c>
      <c r="P14" s="120">
        <v>0</v>
      </c>
      <c r="Q14" s="120">
        <v>0</v>
      </c>
      <c r="R14" s="120">
        <v>0</v>
      </c>
      <c r="S14" s="120">
        <v>0</v>
      </c>
      <c r="T14" s="98">
        <v>0</v>
      </c>
      <c r="U14" s="177">
        <f t="shared" si="0"/>
        <v>2</v>
      </c>
      <c r="V14" s="170">
        <f>U14/U15</f>
        <v>0.058823529411764705</v>
      </c>
    </row>
    <row r="15" spans="2:22" s="33" customFormat="1" ht="33.75" customHeight="1" thickBot="1">
      <c r="B15" s="34"/>
      <c r="C15" s="35">
        <f aca="true" t="shared" si="1" ref="C15:V15">SUM(C5:C14)</f>
        <v>2</v>
      </c>
      <c r="D15" s="35">
        <f t="shared" si="1"/>
        <v>3</v>
      </c>
      <c r="E15" s="36">
        <f t="shared" si="1"/>
        <v>3</v>
      </c>
      <c r="F15" s="35">
        <f t="shared" si="1"/>
        <v>1</v>
      </c>
      <c r="G15" s="35">
        <f t="shared" si="1"/>
        <v>1</v>
      </c>
      <c r="H15" s="35">
        <f t="shared" si="1"/>
        <v>0</v>
      </c>
      <c r="I15" s="35">
        <f t="shared" si="1"/>
        <v>0</v>
      </c>
      <c r="J15" s="37">
        <f t="shared" si="1"/>
        <v>3</v>
      </c>
      <c r="K15" s="35">
        <f t="shared" si="1"/>
        <v>3</v>
      </c>
      <c r="L15" s="35">
        <f t="shared" si="1"/>
        <v>0</v>
      </c>
      <c r="M15" s="35">
        <f t="shared" si="1"/>
        <v>5</v>
      </c>
      <c r="N15" s="38">
        <f t="shared" si="1"/>
        <v>3</v>
      </c>
      <c r="O15" s="35">
        <f t="shared" si="1"/>
        <v>2</v>
      </c>
      <c r="P15" s="35">
        <f t="shared" si="1"/>
        <v>3</v>
      </c>
      <c r="Q15" s="35">
        <f t="shared" si="1"/>
        <v>0</v>
      </c>
      <c r="R15" s="35">
        <f t="shared" si="1"/>
        <v>0</v>
      </c>
      <c r="S15" s="35">
        <f t="shared" si="1"/>
        <v>4</v>
      </c>
      <c r="T15" s="38">
        <f t="shared" si="1"/>
        <v>1</v>
      </c>
      <c r="U15" s="39">
        <f t="shared" si="1"/>
        <v>34</v>
      </c>
      <c r="V15" s="170">
        <f t="shared" si="1"/>
        <v>1</v>
      </c>
    </row>
    <row r="16" spans="3:21" ht="20.25">
      <c r="C16" s="220">
        <f>C15+D15+E15+F15+G15+H15+I15+J15+K15+L15+M15+N15+O15+P15+Q15+R15+S15+T15</f>
        <v>34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41"/>
    </row>
    <row r="17" ht="20.25">
      <c r="U17" s="41"/>
    </row>
    <row r="18" spans="2:21" ht="20.25">
      <c r="B18" s="2"/>
      <c r="U18" s="41"/>
    </row>
    <row r="19" spans="2:21" ht="20.25">
      <c r="B19" s="2"/>
      <c r="U19" s="41"/>
    </row>
    <row r="20" spans="2:21" ht="20.25">
      <c r="B20" s="2"/>
      <c r="U20" s="41"/>
    </row>
    <row r="21" spans="2:21" ht="20.25">
      <c r="B21" s="2"/>
      <c r="U21" s="41"/>
    </row>
    <row r="22" spans="2:21" ht="20.25">
      <c r="B22" s="2"/>
      <c r="U22" s="41"/>
    </row>
    <row r="23" spans="2:21" ht="20.25">
      <c r="B23" s="2"/>
      <c r="U23" s="41"/>
    </row>
    <row r="24" spans="2:21" ht="20.25">
      <c r="B24" s="2"/>
      <c r="U24" s="41"/>
    </row>
    <row r="25" spans="2:21" ht="20.25">
      <c r="B25" s="2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  <row r="34" ht="20.25">
      <c r="U34" s="41"/>
    </row>
  </sheetData>
  <mergeCells count="4">
    <mergeCell ref="C3:T3"/>
    <mergeCell ref="C2:T2"/>
    <mergeCell ref="B1:I1"/>
    <mergeCell ref="C16:T16"/>
  </mergeCells>
  <printOptions/>
  <pageMargins left="0" right="0" top="0.984251968503937" bottom="0" header="0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="60" zoomScaleNormal="60" workbookViewId="0" topLeftCell="A1">
      <selection activeCell="U5" sqref="U5:U16"/>
    </sheetView>
  </sheetViews>
  <sheetFormatPr defaultColWidth="9.140625" defaultRowHeight="12.75"/>
  <cols>
    <col min="1" max="1" width="5.140625" style="1" customWidth="1"/>
    <col min="2" max="2" width="32.140625" style="33" bestFit="1" customWidth="1"/>
    <col min="3" max="20" width="9.140625" style="2" customWidth="1"/>
    <col min="21" max="21" width="19.7109375" style="2" customWidth="1"/>
    <col min="22" max="22" width="11.8515625" style="8" bestFit="1" customWidth="1"/>
    <col min="23" max="16384" width="9.140625" style="2" customWidth="1"/>
  </cols>
  <sheetData>
    <row r="1" spans="2:9" ht="40.5" customHeight="1">
      <c r="B1" s="218"/>
      <c r="C1" s="218"/>
      <c r="D1" s="218"/>
      <c r="E1" s="218"/>
      <c r="F1" s="218"/>
      <c r="G1" s="218"/>
      <c r="H1" s="218"/>
      <c r="I1" s="218"/>
    </row>
    <row r="2" spans="1:22" s="17" customFormat="1" ht="24.75" customHeight="1">
      <c r="A2" s="15"/>
      <c r="B2" s="16" t="str">
        <f>'Parlament Europejski 2009'!A8</f>
        <v>Lista nr   4</v>
      </c>
      <c r="C2" s="221" t="str">
        <f>'Parlament Europejski 2009'!B8</f>
        <v>Komitet Wyborczy Polska Partia Pracy 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V2" s="18"/>
    </row>
    <row r="3" spans="1:22" s="17" customFormat="1" ht="18.75" customHeight="1" thickBot="1">
      <c r="A3" s="15"/>
      <c r="B3" s="25"/>
      <c r="C3" s="207" t="s">
        <v>33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58.5" customHeight="1">
      <c r="A4" s="26" t="s">
        <v>11</v>
      </c>
      <c r="B4" s="26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29" t="s">
        <v>10</v>
      </c>
      <c r="V4" s="19" t="s">
        <v>17</v>
      </c>
    </row>
    <row r="5" spans="1:22" ht="34.5" customHeight="1">
      <c r="A5" s="30" t="s">
        <v>0</v>
      </c>
      <c r="B5" s="100" t="s">
        <v>27</v>
      </c>
      <c r="C5" s="121">
        <v>1</v>
      </c>
      <c r="D5" s="121">
        <v>2</v>
      </c>
      <c r="E5" s="120">
        <v>0</v>
      </c>
      <c r="F5" s="120">
        <v>0</v>
      </c>
      <c r="G5" s="120">
        <v>0</v>
      </c>
      <c r="H5" s="121">
        <v>3</v>
      </c>
      <c r="I5" s="121">
        <v>2</v>
      </c>
      <c r="J5" s="120">
        <v>0</v>
      </c>
      <c r="K5" s="121">
        <v>4</v>
      </c>
      <c r="L5" s="121">
        <v>5</v>
      </c>
      <c r="M5" s="121">
        <v>2</v>
      </c>
      <c r="N5" s="121">
        <v>5</v>
      </c>
      <c r="O5" s="121">
        <v>3</v>
      </c>
      <c r="P5" s="121">
        <v>1</v>
      </c>
      <c r="Q5" s="120">
        <v>0</v>
      </c>
      <c r="R5" s="120">
        <v>0</v>
      </c>
      <c r="S5" s="121">
        <v>2</v>
      </c>
      <c r="T5" s="98">
        <v>0</v>
      </c>
      <c r="U5" s="177">
        <f aca="true" t="shared" si="0" ref="U5:U14">SUM(C5:T5)</f>
        <v>30</v>
      </c>
      <c r="V5" s="170">
        <f>U5/U15</f>
        <v>0.5555555555555556</v>
      </c>
    </row>
    <row r="6" spans="1:22" ht="34.5" customHeight="1">
      <c r="A6" s="30" t="s">
        <v>1</v>
      </c>
      <c r="B6" s="100" t="s">
        <v>85</v>
      </c>
      <c r="C6" s="120">
        <v>0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1">
        <v>2</v>
      </c>
      <c r="N6" s="121">
        <v>1</v>
      </c>
      <c r="O6" s="121">
        <v>1</v>
      </c>
      <c r="P6" s="120">
        <v>0</v>
      </c>
      <c r="Q6" s="120">
        <v>0</v>
      </c>
      <c r="R6" s="120">
        <v>0</v>
      </c>
      <c r="S6" s="120">
        <v>0</v>
      </c>
      <c r="T6" s="98">
        <v>0</v>
      </c>
      <c r="U6" s="177">
        <f t="shared" si="0"/>
        <v>4</v>
      </c>
      <c r="V6" s="170">
        <f>U6/U15</f>
        <v>0.07407407407407407</v>
      </c>
    </row>
    <row r="7" spans="1:22" ht="34.5" customHeight="1">
      <c r="A7" s="30" t="s">
        <v>2</v>
      </c>
      <c r="B7" s="100" t="s">
        <v>86</v>
      </c>
      <c r="C7" s="120">
        <v>0</v>
      </c>
      <c r="D7" s="121">
        <v>1</v>
      </c>
      <c r="E7" s="121">
        <v>1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98">
        <v>0</v>
      </c>
      <c r="U7" s="177">
        <f t="shared" si="0"/>
        <v>2</v>
      </c>
      <c r="V7" s="170">
        <f>U7/U15</f>
        <v>0.037037037037037035</v>
      </c>
    </row>
    <row r="8" spans="1:22" ht="34.5" customHeight="1">
      <c r="A8" s="30" t="s">
        <v>3</v>
      </c>
      <c r="B8" s="100" t="s">
        <v>87</v>
      </c>
      <c r="C8" s="120">
        <v>0</v>
      </c>
      <c r="D8" s="121">
        <v>1</v>
      </c>
      <c r="E8" s="121">
        <v>1</v>
      </c>
      <c r="F8" s="121">
        <v>1</v>
      </c>
      <c r="G8" s="120">
        <v>0</v>
      </c>
      <c r="H8" s="120">
        <v>0</v>
      </c>
      <c r="I8" s="120">
        <v>0</v>
      </c>
      <c r="J8" s="120">
        <v>0</v>
      </c>
      <c r="K8" s="121">
        <v>1</v>
      </c>
      <c r="L8" s="121">
        <v>1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98">
        <v>0</v>
      </c>
      <c r="U8" s="177">
        <f t="shared" si="0"/>
        <v>5</v>
      </c>
      <c r="V8" s="170">
        <f>U8/U15</f>
        <v>0.09259259259259259</v>
      </c>
    </row>
    <row r="9" spans="1:22" ht="34.5" customHeight="1">
      <c r="A9" s="30" t="s">
        <v>4</v>
      </c>
      <c r="B9" s="43" t="s">
        <v>88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98">
        <v>0</v>
      </c>
      <c r="U9" s="177">
        <f t="shared" si="0"/>
        <v>0</v>
      </c>
      <c r="V9" s="170">
        <f>U9/U15</f>
        <v>0</v>
      </c>
    </row>
    <row r="10" spans="1:22" ht="34.5" customHeight="1">
      <c r="A10" s="30" t="s">
        <v>5</v>
      </c>
      <c r="B10" s="100" t="s">
        <v>89</v>
      </c>
      <c r="C10" s="120">
        <v>0</v>
      </c>
      <c r="D10" s="120">
        <v>0</v>
      </c>
      <c r="E10" s="121">
        <v>1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98">
        <v>0</v>
      </c>
      <c r="U10" s="177">
        <f t="shared" si="0"/>
        <v>1</v>
      </c>
      <c r="V10" s="170">
        <f>U10/U15</f>
        <v>0.018518518518518517</v>
      </c>
    </row>
    <row r="11" spans="1:22" ht="34.5" customHeight="1">
      <c r="A11" s="30" t="s">
        <v>6</v>
      </c>
      <c r="B11" s="100" t="s">
        <v>90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1">
        <v>1</v>
      </c>
      <c r="N11" s="121">
        <v>1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98">
        <v>0</v>
      </c>
      <c r="U11" s="177">
        <f t="shared" si="0"/>
        <v>2</v>
      </c>
      <c r="V11" s="170">
        <f>U11/U15</f>
        <v>0.037037037037037035</v>
      </c>
    </row>
    <row r="12" spans="1:22" ht="34.5" customHeight="1">
      <c r="A12" s="30" t="s">
        <v>7</v>
      </c>
      <c r="B12" s="100" t="s">
        <v>91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1">
        <v>1</v>
      </c>
      <c r="K12" s="120">
        <v>0</v>
      </c>
      <c r="L12" s="120">
        <v>0</v>
      </c>
      <c r="M12" s="120">
        <v>0</v>
      </c>
      <c r="N12" s="121">
        <v>1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9">
        <v>1</v>
      </c>
      <c r="U12" s="177">
        <f t="shared" si="0"/>
        <v>3</v>
      </c>
      <c r="V12" s="170">
        <f>U12/U15</f>
        <v>0.05555555555555555</v>
      </c>
    </row>
    <row r="13" spans="1:22" ht="34.5" customHeight="1">
      <c r="A13" s="30" t="s">
        <v>8</v>
      </c>
      <c r="B13" s="100" t="s">
        <v>92</v>
      </c>
      <c r="C13" s="120">
        <v>0</v>
      </c>
      <c r="D13" s="121">
        <v>1</v>
      </c>
      <c r="E13" s="121">
        <v>1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1">
        <v>1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2">
        <v>1</v>
      </c>
      <c r="S13" s="120">
        <v>0</v>
      </c>
      <c r="T13" s="98">
        <v>0</v>
      </c>
      <c r="U13" s="177">
        <f t="shared" si="0"/>
        <v>4</v>
      </c>
      <c r="V13" s="170">
        <f>U13/U15</f>
        <v>0.07407407407407407</v>
      </c>
    </row>
    <row r="14" spans="1:22" ht="34.5" customHeight="1" thickBot="1">
      <c r="A14" s="30" t="s">
        <v>9</v>
      </c>
      <c r="B14" s="100" t="s">
        <v>93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1">
        <v>2</v>
      </c>
      <c r="M14" s="120">
        <v>0</v>
      </c>
      <c r="N14" s="120">
        <v>0</v>
      </c>
      <c r="O14" s="121">
        <v>1</v>
      </c>
      <c r="P14" s="120">
        <v>0</v>
      </c>
      <c r="Q14" s="120">
        <v>0</v>
      </c>
      <c r="R14" s="120">
        <v>0</v>
      </c>
      <c r="S14" s="120">
        <v>0</v>
      </c>
      <c r="T14" s="98">
        <v>0</v>
      </c>
      <c r="U14" s="177">
        <f t="shared" si="0"/>
        <v>3</v>
      </c>
      <c r="V14" s="170">
        <f>U14/U15</f>
        <v>0.05555555555555555</v>
      </c>
    </row>
    <row r="15" spans="3:22" s="33" customFormat="1" ht="33.75" customHeight="1" thickBot="1">
      <c r="C15" s="123">
        <f aca="true" t="shared" si="1" ref="C15:V15">SUM(C5:C14)</f>
        <v>1</v>
      </c>
      <c r="D15" s="46">
        <f t="shared" si="1"/>
        <v>5</v>
      </c>
      <c r="E15" s="46">
        <f t="shared" si="1"/>
        <v>4</v>
      </c>
      <c r="F15" s="46">
        <f t="shared" si="1"/>
        <v>1</v>
      </c>
      <c r="G15" s="46">
        <f t="shared" si="1"/>
        <v>0</v>
      </c>
      <c r="H15" s="46">
        <f t="shared" si="1"/>
        <v>3</v>
      </c>
      <c r="I15" s="46">
        <f t="shared" si="1"/>
        <v>2</v>
      </c>
      <c r="J15" s="46">
        <f t="shared" si="1"/>
        <v>1</v>
      </c>
      <c r="K15" s="46">
        <f t="shared" si="1"/>
        <v>5</v>
      </c>
      <c r="L15" s="46">
        <f t="shared" si="1"/>
        <v>9</v>
      </c>
      <c r="M15" s="46">
        <f t="shared" si="1"/>
        <v>5</v>
      </c>
      <c r="N15" s="46">
        <f t="shared" si="1"/>
        <v>8</v>
      </c>
      <c r="O15" s="46">
        <f t="shared" si="1"/>
        <v>5</v>
      </c>
      <c r="P15" s="46">
        <f t="shared" si="1"/>
        <v>1</v>
      </c>
      <c r="Q15" s="46">
        <f t="shared" si="1"/>
        <v>0</v>
      </c>
      <c r="R15" s="46">
        <f t="shared" si="1"/>
        <v>1</v>
      </c>
      <c r="S15" s="46">
        <f t="shared" si="1"/>
        <v>2</v>
      </c>
      <c r="T15" s="124">
        <f t="shared" si="1"/>
        <v>1</v>
      </c>
      <c r="U15" s="39">
        <f t="shared" si="1"/>
        <v>54</v>
      </c>
      <c r="V15" s="170">
        <f t="shared" si="1"/>
        <v>1</v>
      </c>
    </row>
    <row r="16" spans="3:21" ht="23.25">
      <c r="C16" s="220">
        <f>C15+D15+E15+F15+G15+H15+I15+J15+K15+L15+M15+N15+O15+P15+Q15+R15+S15+T15</f>
        <v>54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176"/>
    </row>
    <row r="17" ht="20.25">
      <c r="U17" s="41"/>
    </row>
    <row r="18" spans="2:21" ht="20.25">
      <c r="B18" s="2"/>
      <c r="U18" s="41"/>
    </row>
    <row r="19" spans="2:21" ht="20.25">
      <c r="B19" s="2"/>
      <c r="U19" s="41"/>
    </row>
    <row r="20" spans="2:21" ht="20.25">
      <c r="B20" s="2"/>
      <c r="U20" s="41"/>
    </row>
    <row r="21" spans="2:21" ht="20.25">
      <c r="B21" s="2"/>
      <c r="U21" s="41"/>
    </row>
    <row r="22" spans="2:21" ht="20.25">
      <c r="B22" s="2"/>
      <c r="U22" s="41"/>
    </row>
    <row r="23" spans="2:21" ht="20.25">
      <c r="B23" s="2"/>
      <c r="U23" s="41"/>
    </row>
    <row r="24" spans="2:21" ht="20.25">
      <c r="B24" s="2"/>
      <c r="U24" s="41"/>
    </row>
    <row r="25" spans="2:21" ht="20.25">
      <c r="B25" s="2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  <row r="34" ht="20.25">
      <c r="U34" s="41"/>
    </row>
  </sheetData>
  <mergeCells count="4">
    <mergeCell ref="C3:T3"/>
    <mergeCell ref="C2:T2"/>
    <mergeCell ref="B1:I1"/>
    <mergeCell ref="C16:T16"/>
  </mergeCells>
  <printOptions/>
  <pageMargins left="0" right="0" top="0.984251968503937" bottom="0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zoomScale="60" zoomScaleNormal="60" workbookViewId="0" topLeftCell="A1">
      <selection activeCell="U5" sqref="U5:U13"/>
    </sheetView>
  </sheetViews>
  <sheetFormatPr defaultColWidth="9.140625" defaultRowHeight="12.75"/>
  <cols>
    <col min="1" max="1" width="5.140625" style="3" customWidth="1"/>
    <col min="2" max="2" width="32.140625" style="33" bestFit="1" customWidth="1"/>
    <col min="3" max="3" width="8.8515625" style="2" customWidth="1"/>
    <col min="4" max="9" width="9.140625" style="2" customWidth="1"/>
    <col min="10" max="10" width="8.140625" style="2" customWidth="1"/>
    <col min="11" max="13" width="9.140625" style="2" customWidth="1"/>
    <col min="14" max="14" width="8.140625" style="2" customWidth="1"/>
    <col min="15" max="15" width="9.140625" style="2" customWidth="1"/>
    <col min="16" max="16" width="8.00390625" style="2" customWidth="1"/>
    <col min="17" max="17" width="9.140625" style="2" customWidth="1"/>
    <col min="18" max="18" width="7.7109375" style="2" customWidth="1"/>
    <col min="19" max="20" width="8.140625" style="2" customWidth="1"/>
    <col min="21" max="21" width="16.8515625" style="2" customWidth="1"/>
    <col min="22" max="22" width="11.57421875" style="8" bestFit="1" customWidth="1"/>
    <col min="23" max="16384" width="9.140625" style="2" customWidth="1"/>
  </cols>
  <sheetData>
    <row r="1" spans="2:9" ht="40.5" customHeight="1">
      <c r="B1" s="218"/>
      <c r="C1" s="218"/>
      <c r="D1" s="218"/>
      <c r="E1" s="218"/>
      <c r="F1" s="218"/>
      <c r="G1" s="218"/>
      <c r="H1" s="218"/>
      <c r="I1" s="218"/>
    </row>
    <row r="2" spans="1:22" s="17" customFormat="1" ht="24.75" customHeight="1">
      <c r="A2" s="15"/>
      <c r="B2" s="16" t="str">
        <f>'Parlament Europejski 2009'!A9</f>
        <v>Lista nr   5</v>
      </c>
      <c r="C2" s="210" t="str">
        <f>'Parlament Europejski 2009'!B9</f>
        <v>Komitet Wyborczy Libertas-KW Libertas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V2" s="18"/>
    </row>
    <row r="3" spans="1:22" s="17" customFormat="1" ht="24.75" customHeight="1" thickBot="1">
      <c r="A3" s="15"/>
      <c r="B3" s="25"/>
      <c r="C3" s="207" t="s">
        <v>33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18"/>
    </row>
    <row r="4" spans="1:22" s="20" customFormat="1" ht="69.75" customHeight="1" thickBot="1">
      <c r="A4" s="26" t="s">
        <v>11</v>
      </c>
      <c r="B4" s="26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48" t="s">
        <v>10</v>
      </c>
      <c r="V4" s="19" t="s">
        <v>17</v>
      </c>
    </row>
    <row r="5" spans="1:22" ht="34.5" customHeight="1" thickBot="1">
      <c r="A5" s="30" t="s">
        <v>0</v>
      </c>
      <c r="B5" s="125" t="s">
        <v>94</v>
      </c>
      <c r="C5" s="121">
        <v>1</v>
      </c>
      <c r="D5" s="121">
        <v>1</v>
      </c>
      <c r="E5" s="121">
        <v>1</v>
      </c>
      <c r="F5" s="121">
        <v>1</v>
      </c>
      <c r="G5" s="121">
        <v>1</v>
      </c>
      <c r="H5" s="120">
        <v>0</v>
      </c>
      <c r="I5" s="121">
        <v>2</v>
      </c>
      <c r="J5" s="120">
        <v>0</v>
      </c>
      <c r="K5" s="121">
        <v>1</v>
      </c>
      <c r="L5" s="121">
        <v>2</v>
      </c>
      <c r="M5" s="121">
        <v>1</v>
      </c>
      <c r="N5" s="121">
        <v>2</v>
      </c>
      <c r="O5" s="120">
        <v>0</v>
      </c>
      <c r="P5" s="121">
        <v>2</v>
      </c>
      <c r="Q5" s="121">
        <v>3</v>
      </c>
      <c r="R5" s="120">
        <v>0</v>
      </c>
      <c r="S5" s="121">
        <v>1</v>
      </c>
      <c r="T5" s="98">
        <v>0</v>
      </c>
      <c r="U5" s="175">
        <f>SUM(C5:T5)</f>
        <v>19</v>
      </c>
      <c r="V5" s="170">
        <f>U5/U13</f>
        <v>0.4318181818181818</v>
      </c>
    </row>
    <row r="6" spans="1:22" ht="34.5" customHeight="1" thickBot="1">
      <c r="A6" s="30" t="s">
        <v>1</v>
      </c>
      <c r="B6" s="125" t="s">
        <v>95</v>
      </c>
      <c r="C6" s="120">
        <v>0</v>
      </c>
      <c r="D6" s="121">
        <v>1</v>
      </c>
      <c r="E6" s="120">
        <v>0</v>
      </c>
      <c r="F6" s="120">
        <v>0</v>
      </c>
      <c r="G6" s="121">
        <v>2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  <c r="S6" s="120">
        <v>0</v>
      </c>
      <c r="T6" s="98">
        <v>0</v>
      </c>
      <c r="U6" s="175">
        <f aca="true" t="shared" si="0" ref="U6:U12">SUM(C6:T6)</f>
        <v>3</v>
      </c>
      <c r="V6" s="170">
        <f>U6/U13</f>
        <v>0.06818181818181818</v>
      </c>
    </row>
    <row r="7" spans="1:22" ht="34.5" customHeight="1" thickBot="1">
      <c r="A7" s="30" t="s">
        <v>2</v>
      </c>
      <c r="B7" s="125" t="s">
        <v>32</v>
      </c>
      <c r="C7" s="120">
        <v>0</v>
      </c>
      <c r="D7" s="121">
        <v>1</v>
      </c>
      <c r="E7" s="121">
        <v>1</v>
      </c>
      <c r="F7" s="121">
        <v>1</v>
      </c>
      <c r="G7" s="121">
        <v>1</v>
      </c>
      <c r="H7" s="121">
        <v>1</v>
      </c>
      <c r="I7" s="120">
        <v>0</v>
      </c>
      <c r="J7" s="120">
        <v>0</v>
      </c>
      <c r="K7" s="121">
        <v>2</v>
      </c>
      <c r="L7" s="121">
        <v>2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98">
        <v>0</v>
      </c>
      <c r="U7" s="175">
        <f t="shared" si="0"/>
        <v>9</v>
      </c>
      <c r="V7" s="170">
        <f>U7/U13</f>
        <v>0.20454545454545456</v>
      </c>
    </row>
    <row r="8" spans="1:22" ht="34.5" customHeight="1" thickBot="1">
      <c r="A8" s="30" t="s">
        <v>3</v>
      </c>
      <c r="B8" s="125" t="s">
        <v>96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1</v>
      </c>
      <c r="L8" s="120">
        <v>0</v>
      </c>
      <c r="M8" s="120">
        <v>0</v>
      </c>
      <c r="N8" s="121">
        <v>1</v>
      </c>
      <c r="O8" s="120">
        <v>0</v>
      </c>
      <c r="P8" s="121">
        <v>1</v>
      </c>
      <c r="Q8" s="120">
        <v>0</v>
      </c>
      <c r="R8" s="120">
        <v>0</v>
      </c>
      <c r="S8" s="120">
        <v>0</v>
      </c>
      <c r="T8" s="98">
        <v>0</v>
      </c>
      <c r="U8" s="175">
        <f t="shared" si="0"/>
        <v>3</v>
      </c>
      <c r="V8" s="170">
        <f>U8/U13</f>
        <v>0.06818181818181818</v>
      </c>
    </row>
    <row r="9" spans="1:22" ht="34.5" customHeight="1" thickBot="1">
      <c r="A9" s="30" t="s">
        <v>4</v>
      </c>
      <c r="B9" s="125" t="s">
        <v>97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1">
        <v>1</v>
      </c>
      <c r="M9" s="120">
        <v>0</v>
      </c>
      <c r="N9" s="121">
        <v>1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98">
        <v>0</v>
      </c>
      <c r="U9" s="175">
        <f t="shared" si="0"/>
        <v>2</v>
      </c>
      <c r="V9" s="170">
        <f>U9/U13</f>
        <v>0.045454545454545456</v>
      </c>
    </row>
    <row r="10" spans="1:22" ht="34.5" customHeight="1" thickBot="1">
      <c r="A10" s="30" t="s">
        <v>5</v>
      </c>
      <c r="B10" s="125" t="s">
        <v>98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1">
        <v>1</v>
      </c>
      <c r="O10" s="120">
        <v>0</v>
      </c>
      <c r="P10" s="120">
        <v>0</v>
      </c>
      <c r="Q10" s="120">
        <v>0</v>
      </c>
      <c r="R10" s="122">
        <v>1</v>
      </c>
      <c r="S10" s="120">
        <v>0</v>
      </c>
      <c r="T10" s="98">
        <v>0</v>
      </c>
      <c r="U10" s="175">
        <f t="shared" si="0"/>
        <v>2</v>
      </c>
      <c r="V10" s="170">
        <f>U10/U13</f>
        <v>0.045454545454545456</v>
      </c>
    </row>
    <row r="11" spans="1:22" ht="34.5" customHeight="1" thickBot="1">
      <c r="A11" s="30" t="s">
        <v>6</v>
      </c>
      <c r="B11" s="125" t="s">
        <v>99</v>
      </c>
      <c r="C11" s="120">
        <v>0</v>
      </c>
      <c r="D11" s="120">
        <v>0</v>
      </c>
      <c r="E11" s="120">
        <v>0</v>
      </c>
      <c r="F11" s="120">
        <v>0</v>
      </c>
      <c r="G11" s="121">
        <v>1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98">
        <v>0</v>
      </c>
      <c r="U11" s="175">
        <f t="shared" si="0"/>
        <v>1</v>
      </c>
      <c r="V11" s="170">
        <f>U11/U13</f>
        <v>0.022727272727272728</v>
      </c>
    </row>
    <row r="12" spans="1:22" ht="34.5" customHeight="1" thickBot="1">
      <c r="A12" s="30" t="s">
        <v>7</v>
      </c>
      <c r="B12" s="125" t="s">
        <v>100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1">
        <v>1</v>
      </c>
      <c r="K12" s="120">
        <v>0</v>
      </c>
      <c r="L12" s="120">
        <v>0</v>
      </c>
      <c r="M12" s="120">
        <v>0</v>
      </c>
      <c r="N12" s="121">
        <v>4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8">
        <v>0</v>
      </c>
      <c r="U12" s="175">
        <f t="shared" si="0"/>
        <v>5</v>
      </c>
      <c r="V12" s="170">
        <f>U12/U13</f>
        <v>0.11363636363636363</v>
      </c>
    </row>
    <row r="13" spans="2:22" s="33" customFormat="1" ht="33.75" customHeight="1" thickBot="1">
      <c r="B13" s="34"/>
      <c r="C13" s="123">
        <f aca="true" t="shared" si="1" ref="C13:V13">SUM(C5:C12)</f>
        <v>1</v>
      </c>
      <c r="D13" s="46">
        <f t="shared" si="1"/>
        <v>3</v>
      </c>
      <c r="E13" s="46">
        <f t="shared" si="1"/>
        <v>2</v>
      </c>
      <c r="F13" s="46">
        <f t="shared" si="1"/>
        <v>2</v>
      </c>
      <c r="G13" s="46">
        <f t="shared" si="1"/>
        <v>5</v>
      </c>
      <c r="H13" s="46">
        <f t="shared" si="1"/>
        <v>1</v>
      </c>
      <c r="I13" s="46">
        <f t="shared" si="1"/>
        <v>2</v>
      </c>
      <c r="J13" s="46">
        <f t="shared" si="1"/>
        <v>1</v>
      </c>
      <c r="K13" s="46">
        <f t="shared" si="1"/>
        <v>4</v>
      </c>
      <c r="L13" s="46">
        <f t="shared" si="1"/>
        <v>5</v>
      </c>
      <c r="M13" s="46">
        <f t="shared" si="1"/>
        <v>1</v>
      </c>
      <c r="N13" s="46">
        <f t="shared" si="1"/>
        <v>9</v>
      </c>
      <c r="O13" s="46">
        <f t="shared" si="1"/>
        <v>0</v>
      </c>
      <c r="P13" s="46">
        <f t="shared" si="1"/>
        <v>3</v>
      </c>
      <c r="Q13" s="46">
        <f t="shared" si="1"/>
        <v>3</v>
      </c>
      <c r="R13" s="46">
        <f t="shared" si="1"/>
        <v>1</v>
      </c>
      <c r="S13" s="46">
        <f t="shared" si="1"/>
        <v>1</v>
      </c>
      <c r="T13" s="124">
        <f t="shared" si="1"/>
        <v>0</v>
      </c>
      <c r="U13" s="159">
        <f t="shared" si="1"/>
        <v>44</v>
      </c>
      <c r="V13" s="170">
        <f t="shared" si="1"/>
        <v>0.9999999999999999</v>
      </c>
    </row>
    <row r="14" spans="2:21" ht="20.25">
      <c r="B14" s="34"/>
      <c r="C14" s="223">
        <f>C13+D13+E13+F13+G13+H13+I13+J13+K13+L13+M13+N13+O13+P13+Q13+R13+S13+T13</f>
        <v>44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41"/>
    </row>
    <row r="15" spans="2:21" ht="20.25">
      <c r="B15" s="34"/>
      <c r="U15" s="41"/>
    </row>
    <row r="16" spans="2:21" ht="20.25">
      <c r="B16" s="2"/>
      <c r="U16" s="41"/>
    </row>
    <row r="17" spans="2:21" ht="20.25">
      <c r="B17" s="2"/>
      <c r="U17" s="41"/>
    </row>
    <row r="18" spans="2:21" ht="20.25">
      <c r="B18" s="2"/>
      <c r="U18" s="41"/>
    </row>
    <row r="19" spans="2:21" ht="20.25">
      <c r="B19" s="2"/>
      <c r="U19" s="41"/>
    </row>
    <row r="20" spans="2:21" ht="20.25">
      <c r="B20" s="2"/>
      <c r="U20" s="41"/>
    </row>
    <row r="21" spans="2:21" ht="20.25">
      <c r="B21" s="2"/>
      <c r="U21" s="41"/>
    </row>
    <row r="22" spans="2:21" ht="20.25">
      <c r="B22" s="2"/>
      <c r="U22" s="41"/>
    </row>
    <row r="23" spans="2:21" ht="20.25">
      <c r="B23" s="2"/>
      <c r="U23" s="41"/>
    </row>
    <row r="24" ht="20.25">
      <c r="U24" s="41"/>
    </row>
    <row r="25" ht="20.25"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</sheetData>
  <mergeCells count="4">
    <mergeCell ref="C3:T3"/>
    <mergeCell ref="C2:T2"/>
    <mergeCell ref="B1:I1"/>
    <mergeCell ref="C14:T14"/>
  </mergeCells>
  <printOptions/>
  <pageMargins left="0" right="0" top="0.984251968503937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zoomScale="60" zoomScaleNormal="60" workbookViewId="0" topLeftCell="A1">
      <selection activeCell="U5" sqref="U5:U16"/>
    </sheetView>
  </sheetViews>
  <sheetFormatPr defaultColWidth="9.140625" defaultRowHeight="12.75"/>
  <cols>
    <col min="1" max="1" width="5.140625" style="1" customWidth="1"/>
    <col min="2" max="2" width="32.140625" style="33" bestFit="1" customWidth="1"/>
    <col min="3" max="20" width="9.140625" style="2" customWidth="1"/>
    <col min="21" max="21" width="19.140625" style="2" customWidth="1"/>
    <col min="22" max="22" width="11.57421875" style="2" bestFit="1" customWidth="1"/>
    <col min="23" max="16384" width="9.140625" style="2" customWidth="1"/>
  </cols>
  <sheetData>
    <row r="1" spans="2:9" ht="29.25" customHeight="1">
      <c r="B1" s="218"/>
      <c r="C1" s="218"/>
      <c r="D1" s="218"/>
      <c r="E1" s="218"/>
      <c r="F1" s="218"/>
      <c r="G1" s="218"/>
      <c r="H1" s="218"/>
      <c r="I1" s="218"/>
    </row>
    <row r="2" spans="1:20" s="17" customFormat="1" ht="56.25" customHeight="1">
      <c r="A2" s="15"/>
      <c r="B2" s="16" t="str">
        <f>'Parlament Europejski 2009'!A10</f>
        <v>Lista nr   6</v>
      </c>
      <c r="C2" s="210" t="str">
        <f>'Parlament Europejski 2009'!B10</f>
        <v>Koalicyjny Komitet Wyborczy Sojusz Lewicy Demokratycznej- Unia Pracy- Koalicyjny Komitet Wyborczy SLD-UP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s="17" customFormat="1" ht="24.75" customHeight="1" thickBot="1">
      <c r="A3" s="15"/>
      <c r="B3" s="25"/>
      <c r="C3" s="207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</row>
    <row r="4" spans="1:22" s="20" customFormat="1" ht="58.5" customHeight="1" thickBot="1">
      <c r="A4" s="26" t="s">
        <v>11</v>
      </c>
      <c r="B4" s="26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48" t="s">
        <v>10</v>
      </c>
      <c r="V4" s="19" t="s">
        <v>17</v>
      </c>
    </row>
    <row r="5" spans="1:22" ht="34.5" customHeight="1">
      <c r="A5" s="30" t="s">
        <v>0</v>
      </c>
      <c r="B5" s="100" t="s">
        <v>102</v>
      </c>
      <c r="C5" s="121">
        <v>2</v>
      </c>
      <c r="D5" s="121">
        <v>14</v>
      </c>
      <c r="E5" s="121">
        <v>9</v>
      </c>
      <c r="F5" s="121">
        <v>17</v>
      </c>
      <c r="G5" s="121">
        <v>13</v>
      </c>
      <c r="H5" s="121">
        <v>7</v>
      </c>
      <c r="I5" s="121">
        <v>9</v>
      </c>
      <c r="J5" s="121">
        <v>36</v>
      </c>
      <c r="K5" s="121">
        <v>11</v>
      </c>
      <c r="L5" s="121">
        <v>8</v>
      </c>
      <c r="M5" s="121">
        <v>15</v>
      </c>
      <c r="N5" s="121">
        <v>29</v>
      </c>
      <c r="O5" s="121">
        <v>18</v>
      </c>
      <c r="P5" s="121">
        <v>41</v>
      </c>
      <c r="Q5" s="121">
        <v>21</v>
      </c>
      <c r="R5" s="121">
        <v>18</v>
      </c>
      <c r="S5" s="121">
        <v>16</v>
      </c>
      <c r="T5" s="135">
        <v>1</v>
      </c>
      <c r="U5" s="175">
        <f>SUM(C5:T5)</f>
        <v>285</v>
      </c>
      <c r="V5" s="170">
        <f>U5/U15</f>
        <v>0.1486697965571205</v>
      </c>
    </row>
    <row r="6" spans="1:22" ht="34.5" customHeight="1">
      <c r="A6" s="30" t="s">
        <v>1</v>
      </c>
      <c r="B6" s="100" t="s">
        <v>103</v>
      </c>
      <c r="C6" s="121">
        <v>51</v>
      </c>
      <c r="D6" s="121">
        <v>96</v>
      </c>
      <c r="E6" s="121">
        <v>97</v>
      </c>
      <c r="F6" s="121">
        <v>126</v>
      </c>
      <c r="G6" s="121">
        <v>81</v>
      </c>
      <c r="H6" s="121">
        <v>39</v>
      </c>
      <c r="I6" s="121">
        <v>59</v>
      </c>
      <c r="J6" s="121">
        <v>125</v>
      </c>
      <c r="K6" s="121">
        <v>130</v>
      </c>
      <c r="L6" s="121">
        <v>77</v>
      </c>
      <c r="M6" s="121">
        <v>113</v>
      </c>
      <c r="N6" s="121">
        <v>115</v>
      </c>
      <c r="O6" s="121">
        <v>76</v>
      </c>
      <c r="P6" s="121">
        <v>91</v>
      </c>
      <c r="Q6" s="121">
        <v>127</v>
      </c>
      <c r="R6" s="121">
        <v>57</v>
      </c>
      <c r="S6" s="121">
        <v>94</v>
      </c>
      <c r="T6" s="135">
        <v>5</v>
      </c>
      <c r="U6" s="173">
        <f>SUM(C6:T6)</f>
        <v>1559</v>
      </c>
      <c r="V6" s="170">
        <f>U6/U15</f>
        <v>0.8132498695878978</v>
      </c>
    </row>
    <row r="7" spans="1:22" ht="34.5" customHeight="1">
      <c r="A7" s="30" t="s">
        <v>2</v>
      </c>
      <c r="B7" s="100" t="s">
        <v>104</v>
      </c>
      <c r="C7" s="120">
        <v>0</v>
      </c>
      <c r="D7" s="120">
        <v>0</v>
      </c>
      <c r="E7" s="120">
        <v>0</v>
      </c>
      <c r="F7" s="121">
        <v>1</v>
      </c>
      <c r="G7" s="120">
        <v>0</v>
      </c>
      <c r="H7" s="121">
        <v>1</v>
      </c>
      <c r="I7" s="121">
        <v>2</v>
      </c>
      <c r="J7" s="120">
        <v>0</v>
      </c>
      <c r="K7" s="120">
        <v>0</v>
      </c>
      <c r="L7" s="121">
        <v>1</v>
      </c>
      <c r="M7" s="121">
        <v>1</v>
      </c>
      <c r="N7" s="121">
        <v>2</v>
      </c>
      <c r="O7" s="120">
        <v>0</v>
      </c>
      <c r="P7" s="121">
        <v>1</v>
      </c>
      <c r="Q7" s="121">
        <v>1</v>
      </c>
      <c r="R7" s="120">
        <v>0</v>
      </c>
      <c r="S7" s="121">
        <v>1</v>
      </c>
      <c r="T7" s="98">
        <v>0</v>
      </c>
      <c r="U7" s="173">
        <f>SUM(C7:T7)</f>
        <v>11</v>
      </c>
      <c r="V7" s="170">
        <f>U7/U15</f>
        <v>0.005738132498695879</v>
      </c>
    </row>
    <row r="8" spans="1:22" ht="34.5" customHeight="1">
      <c r="A8" s="30" t="s">
        <v>3</v>
      </c>
      <c r="B8" s="100" t="s">
        <v>109</v>
      </c>
      <c r="C8" s="120">
        <v>0</v>
      </c>
      <c r="D8" s="120">
        <v>0</v>
      </c>
      <c r="E8" s="121">
        <v>1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1</v>
      </c>
      <c r="L8" s="120">
        <v>0</v>
      </c>
      <c r="M8" s="120">
        <v>0</v>
      </c>
      <c r="N8" s="121">
        <v>1</v>
      </c>
      <c r="O8" s="121">
        <v>1</v>
      </c>
      <c r="P8" s="120">
        <v>0</v>
      </c>
      <c r="Q8" s="120">
        <v>0</v>
      </c>
      <c r="R8" s="120">
        <v>0</v>
      </c>
      <c r="S8" s="120">
        <v>0</v>
      </c>
      <c r="T8" s="98">
        <v>0</v>
      </c>
      <c r="U8" s="173">
        <f aca="true" t="shared" si="0" ref="U8:U14">SUM(C8:T8)</f>
        <v>4</v>
      </c>
      <c r="V8" s="170">
        <f>U8/U15</f>
        <v>0.0020865936358894104</v>
      </c>
    </row>
    <row r="9" spans="1:22" ht="34.5" customHeight="1">
      <c r="A9" s="30" t="s">
        <v>4</v>
      </c>
      <c r="B9" s="100" t="s">
        <v>110</v>
      </c>
      <c r="C9" s="120">
        <v>0</v>
      </c>
      <c r="D9" s="121">
        <v>1</v>
      </c>
      <c r="E9" s="120">
        <v>0</v>
      </c>
      <c r="F9" s="121">
        <v>1</v>
      </c>
      <c r="G9" s="120">
        <v>0</v>
      </c>
      <c r="H9" s="120">
        <v>0</v>
      </c>
      <c r="I9" s="120">
        <v>0</v>
      </c>
      <c r="J9" s="121">
        <v>1</v>
      </c>
      <c r="K9" s="121">
        <v>1</v>
      </c>
      <c r="L9" s="120">
        <v>0</v>
      </c>
      <c r="M9" s="121">
        <v>1</v>
      </c>
      <c r="N9" s="120">
        <v>0</v>
      </c>
      <c r="O9" s="120">
        <v>0</v>
      </c>
      <c r="P9" s="121">
        <v>3</v>
      </c>
      <c r="Q9" s="120">
        <v>0</v>
      </c>
      <c r="R9" s="120">
        <v>0</v>
      </c>
      <c r="S9" s="121">
        <v>3</v>
      </c>
      <c r="T9" s="98">
        <v>0</v>
      </c>
      <c r="U9" s="173">
        <f t="shared" si="0"/>
        <v>11</v>
      </c>
      <c r="V9" s="170">
        <f>U9/U15</f>
        <v>0.005738132498695879</v>
      </c>
    </row>
    <row r="10" spans="1:22" ht="34.5" customHeight="1">
      <c r="A10" s="30" t="s">
        <v>5</v>
      </c>
      <c r="B10" s="100" t="s">
        <v>105</v>
      </c>
      <c r="C10" s="120">
        <v>0</v>
      </c>
      <c r="D10" s="120">
        <v>0</v>
      </c>
      <c r="E10" s="120">
        <v>0</v>
      </c>
      <c r="F10" s="120">
        <v>0</v>
      </c>
      <c r="G10" s="121">
        <v>1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1">
        <v>1</v>
      </c>
      <c r="O10" s="121">
        <v>1</v>
      </c>
      <c r="P10" s="121">
        <v>1</v>
      </c>
      <c r="Q10" s="120">
        <v>0</v>
      </c>
      <c r="R10" s="120">
        <v>0</v>
      </c>
      <c r="S10" s="120">
        <v>0</v>
      </c>
      <c r="T10" s="98">
        <v>0</v>
      </c>
      <c r="U10" s="173">
        <f t="shared" si="0"/>
        <v>4</v>
      </c>
      <c r="V10" s="170">
        <f>U10/U15</f>
        <v>0.0020865936358894104</v>
      </c>
    </row>
    <row r="11" spans="1:22" ht="34.5" customHeight="1">
      <c r="A11" s="30" t="s">
        <v>6</v>
      </c>
      <c r="B11" s="100" t="s">
        <v>111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1">
        <v>1</v>
      </c>
      <c r="N11" s="120">
        <v>0</v>
      </c>
      <c r="O11" s="120">
        <v>0</v>
      </c>
      <c r="P11" s="120">
        <v>0</v>
      </c>
      <c r="Q11" s="121">
        <v>2</v>
      </c>
      <c r="R11" s="120">
        <v>0</v>
      </c>
      <c r="S11" s="120">
        <v>0</v>
      </c>
      <c r="T11" s="98">
        <v>0</v>
      </c>
      <c r="U11" s="173">
        <f t="shared" si="0"/>
        <v>3</v>
      </c>
      <c r="V11" s="170">
        <f>U11/U15</f>
        <v>0.001564945226917058</v>
      </c>
    </row>
    <row r="12" spans="1:22" ht="34.5" customHeight="1">
      <c r="A12" s="30" t="s">
        <v>7</v>
      </c>
      <c r="B12" s="100" t="s">
        <v>106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1">
        <v>1</v>
      </c>
      <c r="K12" s="120">
        <v>0</v>
      </c>
      <c r="L12" s="120">
        <v>0</v>
      </c>
      <c r="M12" s="121">
        <v>1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8">
        <v>0</v>
      </c>
      <c r="U12" s="173">
        <f t="shared" si="0"/>
        <v>2</v>
      </c>
      <c r="V12" s="170">
        <f>U12/U15</f>
        <v>0.0010432968179447052</v>
      </c>
    </row>
    <row r="13" spans="1:22" ht="34.5" customHeight="1">
      <c r="A13" s="30" t="s">
        <v>8</v>
      </c>
      <c r="B13" s="100" t="s">
        <v>107</v>
      </c>
      <c r="C13" s="120">
        <v>0</v>
      </c>
      <c r="D13" s="120">
        <v>0</v>
      </c>
      <c r="E13" s="121">
        <v>1</v>
      </c>
      <c r="F13" s="120">
        <v>0</v>
      </c>
      <c r="G13" s="120">
        <v>0</v>
      </c>
      <c r="H13" s="121">
        <v>1</v>
      </c>
      <c r="I13" s="121">
        <v>3</v>
      </c>
      <c r="J13" s="121">
        <v>1</v>
      </c>
      <c r="K13" s="121">
        <v>1</v>
      </c>
      <c r="L13" s="120">
        <v>0</v>
      </c>
      <c r="M13" s="121">
        <v>1</v>
      </c>
      <c r="N13" s="121">
        <v>1</v>
      </c>
      <c r="O13" s="121">
        <v>4</v>
      </c>
      <c r="P13" s="121">
        <v>3</v>
      </c>
      <c r="Q13" s="120">
        <v>0</v>
      </c>
      <c r="R13" s="121">
        <v>1</v>
      </c>
      <c r="S13" s="121">
        <v>1</v>
      </c>
      <c r="T13" s="98">
        <v>0</v>
      </c>
      <c r="U13" s="173">
        <f t="shared" si="0"/>
        <v>18</v>
      </c>
      <c r="V13" s="170">
        <f>U13/U15</f>
        <v>0.009389671361502348</v>
      </c>
    </row>
    <row r="14" spans="1:22" ht="34.5" customHeight="1">
      <c r="A14" s="30" t="s">
        <v>9</v>
      </c>
      <c r="B14" s="100" t="s">
        <v>108</v>
      </c>
      <c r="C14" s="121">
        <v>1</v>
      </c>
      <c r="D14" s="121">
        <v>2</v>
      </c>
      <c r="E14" s="121">
        <v>2</v>
      </c>
      <c r="F14" s="121">
        <v>3</v>
      </c>
      <c r="G14" s="120">
        <v>0</v>
      </c>
      <c r="H14" s="120">
        <v>0</v>
      </c>
      <c r="I14" s="121">
        <v>2</v>
      </c>
      <c r="J14" s="120">
        <v>0</v>
      </c>
      <c r="K14" s="120">
        <v>0</v>
      </c>
      <c r="L14" s="121">
        <v>1</v>
      </c>
      <c r="M14" s="120">
        <v>0</v>
      </c>
      <c r="N14" s="121">
        <v>1</v>
      </c>
      <c r="O14" s="121">
        <v>2</v>
      </c>
      <c r="P14" s="121">
        <v>4</v>
      </c>
      <c r="Q14" s="121">
        <v>1</v>
      </c>
      <c r="R14" s="120">
        <v>0</v>
      </c>
      <c r="S14" s="121">
        <v>1</v>
      </c>
      <c r="T14" s="98">
        <v>0</v>
      </c>
      <c r="U14" s="173">
        <f t="shared" si="0"/>
        <v>20</v>
      </c>
      <c r="V14" s="170">
        <f>U14/U15</f>
        <v>0.010432968179447054</v>
      </c>
    </row>
    <row r="15" spans="2:22" s="33" customFormat="1" ht="33.75" customHeight="1" thickBot="1">
      <c r="B15" s="50"/>
      <c r="C15" s="51">
        <f aca="true" t="shared" si="1" ref="C15:V15">SUM(C5:C14)</f>
        <v>54</v>
      </c>
      <c r="D15" s="51">
        <f t="shared" si="1"/>
        <v>113</v>
      </c>
      <c r="E15" s="51">
        <f t="shared" si="1"/>
        <v>110</v>
      </c>
      <c r="F15" s="51">
        <f t="shared" si="1"/>
        <v>148</v>
      </c>
      <c r="G15" s="51">
        <f t="shared" si="1"/>
        <v>95</v>
      </c>
      <c r="H15" s="51">
        <f t="shared" si="1"/>
        <v>48</v>
      </c>
      <c r="I15" s="51">
        <f t="shared" si="1"/>
        <v>75</v>
      </c>
      <c r="J15" s="126">
        <f t="shared" si="1"/>
        <v>164</v>
      </c>
      <c r="K15" s="51">
        <f t="shared" si="1"/>
        <v>144</v>
      </c>
      <c r="L15" s="51">
        <f t="shared" si="1"/>
        <v>87</v>
      </c>
      <c r="M15" s="51">
        <f t="shared" si="1"/>
        <v>133</v>
      </c>
      <c r="N15" s="127">
        <f t="shared" si="1"/>
        <v>150</v>
      </c>
      <c r="O15" s="51">
        <f t="shared" si="1"/>
        <v>102</v>
      </c>
      <c r="P15" s="51">
        <f t="shared" si="1"/>
        <v>144</v>
      </c>
      <c r="Q15" s="51">
        <f t="shared" si="1"/>
        <v>152</v>
      </c>
      <c r="R15" s="51">
        <f t="shared" si="1"/>
        <v>76</v>
      </c>
      <c r="S15" s="51">
        <f t="shared" si="1"/>
        <v>116</v>
      </c>
      <c r="T15" s="127">
        <f t="shared" si="1"/>
        <v>6</v>
      </c>
      <c r="U15" s="160">
        <f t="shared" si="1"/>
        <v>1917</v>
      </c>
      <c r="V15" s="170">
        <f t="shared" si="1"/>
        <v>1</v>
      </c>
    </row>
    <row r="16" spans="3:22" ht="23.25">
      <c r="C16" s="220">
        <f>C15+D15+E15+F15+G15+H15+I15+J15+K15+L15+M15+N15+O15+P15+Q15+R15+S15+T15</f>
        <v>1917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176"/>
      <c r="V16" s="172"/>
    </row>
    <row r="17" ht="20.25">
      <c r="U17" s="41"/>
    </row>
    <row r="18" spans="2:21" ht="20.25">
      <c r="B18" s="2"/>
      <c r="U18" s="41"/>
    </row>
    <row r="19" spans="2:21" ht="20.25">
      <c r="B19" s="2"/>
      <c r="U19" s="41"/>
    </row>
    <row r="20" spans="2:21" ht="20.25">
      <c r="B20" s="2"/>
      <c r="U20" s="41"/>
    </row>
    <row r="21" spans="2:21" ht="20.25">
      <c r="B21" s="2"/>
      <c r="U21" s="41"/>
    </row>
    <row r="22" spans="2:21" ht="20.25">
      <c r="B22" s="2"/>
      <c r="U22" s="41"/>
    </row>
    <row r="23" spans="2:21" ht="20.25">
      <c r="B23" s="2"/>
      <c r="U23" s="41"/>
    </row>
    <row r="24" spans="2:21" ht="20.25">
      <c r="B24" s="2"/>
      <c r="U24" s="41"/>
    </row>
    <row r="25" spans="2:21" ht="20.25">
      <c r="B25" s="2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  <row r="34" ht="20.25">
      <c r="U34" s="41"/>
    </row>
  </sheetData>
  <mergeCells count="4">
    <mergeCell ref="C3:T3"/>
    <mergeCell ref="C2:T2"/>
    <mergeCell ref="B1:I1"/>
    <mergeCell ref="C16:T16"/>
  </mergeCells>
  <printOptions/>
  <pageMargins left="0" right="0" top="0.984251968503937" bottom="0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3"/>
  <sheetViews>
    <sheetView zoomScale="60" zoomScaleNormal="60" workbookViewId="0" topLeftCell="A1">
      <selection activeCell="U5" sqref="U5:U15"/>
    </sheetView>
  </sheetViews>
  <sheetFormatPr defaultColWidth="9.140625" defaultRowHeight="12.75"/>
  <cols>
    <col min="1" max="1" width="5.140625" style="1" customWidth="1"/>
    <col min="2" max="2" width="32.140625" style="33" bestFit="1" customWidth="1"/>
    <col min="3" max="20" width="9.140625" style="2" customWidth="1"/>
    <col min="21" max="21" width="18.421875" style="2" customWidth="1"/>
    <col min="22" max="22" width="11.57421875" style="9" bestFit="1" customWidth="1"/>
    <col min="23" max="16384" width="9.140625" style="2" customWidth="1"/>
  </cols>
  <sheetData>
    <row r="1" spans="2:9" ht="24.75" customHeight="1">
      <c r="B1" s="218"/>
      <c r="C1" s="218"/>
      <c r="D1" s="218"/>
      <c r="E1" s="218"/>
      <c r="F1" s="218"/>
      <c r="G1" s="218"/>
      <c r="H1" s="218"/>
      <c r="I1" s="218"/>
    </row>
    <row r="2" spans="1:22" s="17" customFormat="1" ht="42.75" customHeight="1">
      <c r="A2" s="15"/>
      <c r="B2" s="16" t="str">
        <f>'Parlament Europejski 2009'!A11</f>
        <v>Lista nr   7</v>
      </c>
      <c r="C2" s="224" t="str">
        <f>'Parlament Europejski 2009'!B11</f>
        <v>Koalicyjny Komitet Wyborczy Porozumienie dla Przyszłości- CentroLewica (PD+SDPL+Zieloni 2004) - KKW PdP-CentroLeiwca (PD+SDPL+Zieloni) 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V2" s="9"/>
    </row>
    <row r="3" spans="1:22" s="17" customFormat="1" ht="24.75" customHeight="1" thickBot="1">
      <c r="A3" s="15"/>
      <c r="B3" s="25"/>
      <c r="C3" s="207" t="s">
        <v>30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V3" s="9"/>
    </row>
    <row r="4" spans="1:22" s="20" customFormat="1" ht="58.5" customHeight="1">
      <c r="A4" s="26" t="s">
        <v>11</v>
      </c>
      <c r="B4" s="26" t="s">
        <v>18</v>
      </c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23</v>
      </c>
      <c r="R4" s="27" t="s">
        <v>24</v>
      </c>
      <c r="S4" s="27" t="s">
        <v>25</v>
      </c>
      <c r="T4" s="28" t="s">
        <v>26</v>
      </c>
      <c r="U4" s="29" t="s">
        <v>10</v>
      </c>
      <c r="V4" s="52" t="s">
        <v>17</v>
      </c>
    </row>
    <row r="5" spans="1:22" ht="34.5" customHeight="1">
      <c r="A5" s="30" t="s">
        <v>0</v>
      </c>
      <c r="B5" s="100" t="s">
        <v>112</v>
      </c>
      <c r="C5" s="121">
        <v>7</v>
      </c>
      <c r="D5" s="121">
        <v>6</v>
      </c>
      <c r="E5" s="121">
        <v>9</v>
      </c>
      <c r="F5" s="121">
        <v>5</v>
      </c>
      <c r="G5" s="121">
        <v>7</v>
      </c>
      <c r="H5" s="121">
        <v>5</v>
      </c>
      <c r="I5" s="121">
        <v>3</v>
      </c>
      <c r="J5" s="121">
        <v>22</v>
      </c>
      <c r="K5" s="121">
        <v>9</v>
      </c>
      <c r="L5" s="121">
        <v>8</v>
      </c>
      <c r="M5" s="121">
        <v>3</v>
      </c>
      <c r="N5" s="121">
        <v>3</v>
      </c>
      <c r="O5" s="121">
        <v>3</v>
      </c>
      <c r="P5" s="121">
        <v>6</v>
      </c>
      <c r="Q5" s="121">
        <v>8</v>
      </c>
      <c r="R5" s="122">
        <v>7</v>
      </c>
      <c r="S5" s="121">
        <v>10</v>
      </c>
      <c r="T5" s="98">
        <v>0</v>
      </c>
      <c r="U5" s="173">
        <f>SUM(C5:T5)</f>
        <v>121</v>
      </c>
      <c r="V5" s="170">
        <f>U5/U15</f>
        <v>0.6797752808988764</v>
      </c>
    </row>
    <row r="6" spans="1:22" ht="34.5" customHeight="1">
      <c r="A6" s="30" t="s">
        <v>1</v>
      </c>
      <c r="B6" s="100" t="s">
        <v>113</v>
      </c>
      <c r="C6" s="121">
        <v>1</v>
      </c>
      <c r="D6" s="120">
        <v>0</v>
      </c>
      <c r="E6" s="121">
        <v>2</v>
      </c>
      <c r="F6" s="120">
        <v>0</v>
      </c>
      <c r="G6" s="121">
        <v>1</v>
      </c>
      <c r="H6" s="121">
        <v>2</v>
      </c>
      <c r="I6" s="121">
        <v>3</v>
      </c>
      <c r="J6" s="121">
        <v>3</v>
      </c>
      <c r="K6" s="121">
        <v>2</v>
      </c>
      <c r="L6" s="121">
        <v>1</v>
      </c>
      <c r="M6" s="121">
        <v>1</v>
      </c>
      <c r="N6" s="120">
        <v>0</v>
      </c>
      <c r="O6" s="121">
        <v>3</v>
      </c>
      <c r="P6" s="120">
        <v>0</v>
      </c>
      <c r="Q6" s="121">
        <v>3</v>
      </c>
      <c r="R6" s="120">
        <v>0</v>
      </c>
      <c r="S6" s="120">
        <v>0</v>
      </c>
      <c r="T6" s="99">
        <v>1</v>
      </c>
      <c r="U6" s="173">
        <f aca="true" t="shared" si="0" ref="U6:U14">SUM(C6:T6)</f>
        <v>23</v>
      </c>
      <c r="V6" s="170">
        <f>U6/U15</f>
        <v>0.12921348314606743</v>
      </c>
    </row>
    <row r="7" spans="1:22" ht="34.5" customHeight="1">
      <c r="A7" s="30" t="s">
        <v>2</v>
      </c>
      <c r="B7" s="100" t="s">
        <v>114</v>
      </c>
      <c r="C7" s="120">
        <v>0</v>
      </c>
      <c r="D7" s="120">
        <v>0</v>
      </c>
      <c r="E7" s="121">
        <v>1</v>
      </c>
      <c r="F7" s="121">
        <v>2</v>
      </c>
      <c r="G7" s="120">
        <v>0</v>
      </c>
      <c r="H7" s="120">
        <v>0</v>
      </c>
      <c r="I7" s="120">
        <v>0</v>
      </c>
      <c r="J7" s="121">
        <v>1</v>
      </c>
      <c r="K7" s="120">
        <v>0</v>
      </c>
      <c r="L7" s="121">
        <v>2</v>
      </c>
      <c r="M7" s="121">
        <v>4</v>
      </c>
      <c r="N7" s="120">
        <v>0</v>
      </c>
      <c r="O7" s="121">
        <v>3</v>
      </c>
      <c r="P7" s="120">
        <v>0</v>
      </c>
      <c r="Q7" s="120">
        <v>0</v>
      </c>
      <c r="R7" s="120">
        <v>0</v>
      </c>
      <c r="S7" s="120">
        <v>0</v>
      </c>
      <c r="T7" s="99">
        <v>1</v>
      </c>
      <c r="U7" s="173">
        <f t="shared" si="0"/>
        <v>14</v>
      </c>
      <c r="V7" s="170">
        <f>U7/U15</f>
        <v>0.07865168539325842</v>
      </c>
    </row>
    <row r="8" spans="1:22" ht="34.5" customHeight="1">
      <c r="A8" s="30" t="s">
        <v>3</v>
      </c>
      <c r="B8" s="100" t="s">
        <v>115</v>
      </c>
      <c r="C8" s="120">
        <v>0</v>
      </c>
      <c r="D8" s="121">
        <v>1</v>
      </c>
      <c r="E8" s="121">
        <v>1</v>
      </c>
      <c r="F8" s="120">
        <v>0</v>
      </c>
      <c r="G8" s="120">
        <v>0</v>
      </c>
      <c r="H8" s="120">
        <v>0</v>
      </c>
      <c r="I8" s="121">
        <v>1</v>
      </c>
      <c r="J8" s="120">
        <v>0</v>
      </c>
      <c r="K8" s="120">
        <v>0</v>
      </c>
      <c r="L8" s="121">
        <v>1</v>
      </c>
      <c r="M8" s="120">
        <v>0</v>
      </c>
      <c r="N8" s="120">
        <v>0</v>
      </c>
      <c r="O8" s="120">
        <v>0</v>
      </c>
      <c r="P8" s="121">
        <v>1</v>
      </c>
      <c r="Q8" s="120">
        <v>0</v>
      </c>
      <c r="R8" s="120">
        <v>0</v>
      </c>
      <c r="S8" s="120">
        <v>0</v>
      </c>
      <c r="T8" s="98">
        <v>0</v>
      </c>
      <c r="U8" s="173">
        <f t="shared" si="0"/>
        <v>5</v>
      </c>
      <c r="V8" s="170">
        <f>U8/U15</f>
        <v>0.028089887640449437</v>
      </c>
    </row>
    <row r="9" spans="1:22" ht="34.5" customHeight="1">
      <c r="A9" s="30" t="s">
        <v>4</v>
      </c>
      <c r="B9" s="100" t="s">
        <v>116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1">
        <v>1</v>
      </c>
      <c r="J9" s="120">
        <v>0</v>
      </c>
      <c r="K9" s="120">
        <v>0</v>
      </c>
      <c r="L9" s="120">
        <v>0</v>
      </c>
      <c r="M9" s="120">
        <v>0</v>
      </c>
      <c r="N9" s="121">
        <v>1</v>
      </c>
      <c r="O9" s="120">
        <v>0</v>
      </c>
      <c r="P9" s="120">
        <v>0</v>
      </c>
      <c r="Q9" s="120">
        <v>0</v>
      </c>
      <c r="R9" s="122">
        <v>1</v>
      </c>
      <c r="S9" s="120">
        <v>0</v>
      </c>
      <c r="T9" s="99">
        <v>1</v>
      </c>
      <c r="U9" s="173">
        <f t="shared" si="0"/>
        <v>4</v>
      </c>
      <c r="V9" s="170">
        <f>U9/U15</f>
        <v>0.02247191011235955</v>
      </c>
    </row>
    <row r="10" spans="1:22" ht="34.5" customHeight="1">
      <c r="A10" s="30" t="s">
        <v>5</v>
      </c>
      <c r="B10" s="100" t="s">
        <v>121</v>
      </c>
      <c r="C10" s="120">
        <v>0</v>
      </c>
      <c r="D10" s="120">
        <v>0</v>
      </c>
      <c r="E10" s="121">
        <v>2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1">
        <v>1</v>
      </c>
      <c r="M10" s="120">
        <v>0</v>
      </c>
      <c r="N10" s="121">
        <v>1</v>
      </c>
      <c r="O10" s="120">
        <v>0</v>
      </c>
      <c r="P10" s="120">
        <v>0</v>
      </c>
      <c r="Q10" s="120">
        <v>0</v>
      </c>
      <c r="R10" s="122">
        <v>1</v>
      </c>
      <c r="S10" s="120">
        <v>0</v>
      </c>
      <c r="T10" s="98">
        <v>0</v>
      </c>
      <c r="U10" s="173">
        <f t="shared" si="0"/>
        <v>5</v>
      </c>
      <c r="V10" s="170">
        <f>U10/U15</f>
        <v>0.028089887640449437</v>
      </c>
    </row>
    <row r="11" spans="1:22" ht="34.5" customHeight="1">
      <c r="A11" s="30" t="s">
        <v>6</v>
      </c>
      <c r="B11" s="43" t="s">
        <v>117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98">
        <v>0</v>
      </c>
      <c r="U11" s="173">
        <f t="shared" si="0"/>
        <v>0</v>
      </c>
      <c r="V11" s="170">
        <f>U11/U15</f>
        <v>0</v>
      </c>
    </row>
    <row r="12" spans="1:22" ht="34.5" customHeight="1">
      <c r="A12" s="30" t="s">
        <v>7</v>
      </c>
      <c r="B12" s="100" t="s">
        <v>118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2">
        <v>3</v>
      </c>
      <c r="S12" s="120">
        <v>0</v>
      </c>
      <c r="T12" s="98">
        <v>0</v>
      </c>
      <c r="U12" s="173">
        <f t="shared" si="0"/>
        <v>3</v>
      </c>
      <c r="V12" s="170">
        <f>U12/U15</f>
        <v>0.016853932584269662</v>
      </c>
    </row>
    <row r="13" spans="1:22" ht="34.5" customHeight="1">
      <c r="A13" s="30" t="s">
        <v>8</v>
      </c>
      <c r="B13" s="100" t="s">
        <v>119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1">
        <v>1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1">
        <v>1</v>
      </c>
      <c r="R13" s="120">
        <v>0</v>
      </c>
      <c r="S13" s="120">
        <v>0</v>
      </c>
      <c r="T13" s="98">
        <v>0</v>
      </c>
      <c r="U13" s="173">
        <f t="shared" si="0"/>
        <v>2</v>
      </c>
      <c r="V13" s="170">
        <f>U13/U15</f>
        <v>0.011235955056179775</v>
      </c>
    </row>
    <row r="14" spans="1:22" ht="34.5" customHeight="1" thickBot="1">
      <c r="A14" s="30" t="s">
        <v>9</v>
      </c>
      <c r="B14" s="100" t="s">
        <v>120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2">
        <v>1</v>
      </c>
      <c r="S14" s="120">
        <v>0</v>
      </c>
      <c r="T14" s="98">
        <v>0</v>
      </c>
      <c r="U14" s="173">
        <f t="shared" si="0"/>
        <v>1</v>
      </c>
      <c r="V14" s="170">
        <f>U14/U15</f>
        <v>0.0056179775280898875</v>
      </c>
    </row>
    <row r="15" spans="2:22" s="33" customFormat="1" ht="33.75" customHeight="1" thickBot="1">
      <c r="B15" s="50"/>
      <c r="C15" s="44">
        <f aca="true" t="shared" si="1" ref="C15:V15">SUM(C5:C14)</f>
        <v>8</v>
      </c>
      <c r="D15" s="45">
        <f t="shared" si="1"/>
        <v>7</v>
      </c>
      <c r="E15" s="46">
        <f t="shared" si="1"/>
        <v>15</v>
      </c>
      <c r="F15" s="45">
        <f t="shared" si="1"/>
        <v>7</v>
      </c>
      <c r="G15" s="45">
        <f t="shared" si="1"/>
        <v>8</v>
      </c>
      <c r="H15" s="45">
        <f t="shared" si="1"/>
        <v>7</v>
      </c>
      <c r="I15" s="45">
        <f t="shared" si="1"/>
        <v>8</v>
      </c>
      <c r="J15" s="45">
        <f t="shared" si="1"/>
        <v>27</v>
      </c>
      <c r="K15" s="45">
        <f t="shared" si="1"/>
        <v>11</v>
      </c>
      <c r="L15" s="45">
        <f t="shared" si="1"/>
        <v>13</v>
      </c>
      <c r="M15" s="45">
        <f t="shared" si="1"/>
        <v>8</v>
      </c>
      <c r="N15" s="45">
        <f t="shared" si="1"/>
        <v>5</v>
      </c>
      <c r="O15" s="45">
        <f t="shared" si="1"/>
        <v>9</v>
      </c>
      <c r="P15" s="45">
        <f t="shared" si="1"/>
        <v>7</v>
      </c>
      <c r="Q15" s="45">
        <f t="shared" si="1"/>
        <v>12</v>
      </c>
      <c r="R15" s="45">
        <f t="shared" si="1"/>
        <v>13</v>
      </c>
      <c r="S15" s="45">
        <f t="shared" si="1"/>
        <v>10</v>
      </c>
      <c r="T15" s="47">
        <f t="shared" si="1"/>
        <v>3</v>
      </c>
      <c r="U15" s="159">
        <f t="shared" si="1"/>
        <v>178</v>
      </c>
      <c r="V15" s="170">
        <f t="shared" si="1"/>
        <v>1</v>
      </c>
    </row>
    <row r="16" spans="2:21" ht="20.25">
      <c r="B16" s="34"/>
      <c r="C16" s="226">
        <f>C15+D15+E15+F15+G15+H15+I15+J15+K15+L15+M15+N15+O15+P15+Q15+R15+S15+T15</f>
        <v>178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41"/>
    </row>
    <row r="17" spans="2:21" ht="20.25">
      <c r="B17" s="34"/>
      <c r="U17" s="41"/>
    </row>
    <row r="18" spans="2:21" ht="20.25">
      <c r="B18" s="2"/>
      <c r="U18" s="41"/>
    </row>
    <row r="19" spans="2:21" ht="20.25">
      <c r="B19" s="2"/>
      <c r="U19" s="41"/>
    </row>
    <row r="20" spans="2:21" ht="20.25">
      <c r="B20" s="2"/>
      <c r="U20" s="41"/>
    </row>
    <row r="21" spans="2:21" ht="20.25">
      <c r="B21" s="2"/>
      <c r="U21" s="41"/>
    </row>
    <row r="22" spans="2:21" ht="20.25">
      <c r="B22" s="2"/>
      <c r="U22" s="41"/>
    </row>
    <row r="23" spans="2:21" ht="20.25">
      <c r="B23" s="2"/>
      <c r="U23" s="41"/>
    </row>
    <row r="24" spans="2:21" ht="20.25">
      <c r="B24" s="2"/>
      <c r="U24" s="41"/>
    </row>
    <row r="25" spans="2:21" ht="20.25">
      <c r="B25" s="2"/>
      <c r="U25" s="41"/>
    </row>
    <row r="26" ht="20.25">
      <c r="U26" s="41"/>
    </row>
    <row r="27" ht="20.25">
      <c r="U27" s="41"/>
    </row>
    <row r="28" ht="20.25">
      <c r="U28" s="41"/>
    </row>
    <row r="29" ht="20.25">
      <c r="U29" s="41"/>
    </row>
    <row r="30" ht="20.25">
      <c r="U30" s="41"/>
    </row>
    <row r="31" ht="20.25">
      <c r="U31" s="41"/>
    </row>
    <row r="32" ht="20.25">
      <c r="U32" s="41"/>
    </row>
    <row r="33" ht="20.25">
      <c r="U33" s="41"/>
    </row>
  </sheetData>
  <mergeCells count="4">
    <mergeCell ref="C3:T3"/>
    <mergeCell ref="C2:T2"/>
    <mergeCell ref="B1:I1"/>
    <mergeCell ref="C16:T16"/>
  </mergeCells>
  <printOptions/>
  <pageMargins left="0" right="0" top="0.984251968503937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Woisp4</dc:creator>
  <cp:keywords/>
  <dc:description/>
  <cp:lastModifiedBy>wojtekm</cp:lastModifiedBy>
  <cp:lastPrinted>2009-06-08T00:31:20Z</cp:lastPrinted>
  <dcterms:created xsi:type="dcterms:W3CDTF">2004-06-09T06:47:03Z</dcterms:created>
  <dcterms:modified xsi:type="dcterms:W3CDTF">2009-06-08T05:45:05Z</dcterms:modified>
  <cp:category/>
  <cp:version/>
  <cp:contentType/>
  <cp:contentStatus/>
</cp:coreProperties>
</file>