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<sst xmlns="http://schemas.openxmlformats.org/spreadsheetml/2006/main" count="68" uniqueCount="48">
  <si>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 xml:space="preserve">Załącznik nr 5 </t>
  </si>
  <si>
    <t>do Uchwały nr XXV/285/2004 Rady Miejskiej w Czeladzi z dnia 29 stycznia 2004 roku</t>
  </si>
  <si>
    <t>ZESTAWIENIE UDZIELANYCH PRZEZ GMINĘ DOTACJI</t>
  </si>
  <si>
    <t>W  2004 ROKU</t>
  </si>
  <si>
    <t>1.DOTACJE DLA ZAKŁADU BUDŻETOWEGO GMINY - ZAKŁADU INŻYNIRII KOMUNALNEJ</t>
  </si>
  <si>
    <t xml:space="preserve">DZIAŁ </t>
  </si>
  <si>
    <t>ROZDZIAŁ</t>
  </si>
  <si>
    <t>WYSZCZEGÓLNIENIE</t>
  </si>
  <si>
    <t>PLAN  NA  2004</t>
  </si>
  <si>
    <r>
      <t xml:space="preserve">dotacja przedmiotowa </t>
    </r>
    <r>
      <rPr>
        <sz val="10"/>
        <rFont val="Arial CE"/>
        <family val="2"/>
      </rPr>
      <t xml:space="preserve">na bieżące utrzymanie dróg powiatowych </t>
    </r>
  </si>
  <si>
    <r>
      <t xml:space="preserve">dotacja przedmiotowa </t>
    </r>
    <r>
      <rPr>
        <sz val="10"/>
        <rFont val="Arial CE"/>
        <family val="2"/>
      </rPr>
      <t xml:space="preserve">na bieżące utrzymanie dróg gminnych </t>
    </r>
  </si>
  <si>
    <r>
      <t xml:space="preserve">dotacja przedmiotowa </t>
    </r>
    <r>
      <rPr>
        <sz val="10"/>
        <rFont val="Arial CE"/>
        <family val="2"/>
      </rPr>
      <t>na bieżące utrzymanie cmentarza komunalnego</t>
    </r>
  </si>
  <si>
    <r>
      <t xml:space="preserve">dotacja przedmiotowa </t>
    </r>
    <r>
      <rPr>
        <sz val="10"/>
        <rFont val="Arial CE"/>
        <family val="2"/>
      </rPr>
      <t>na bieżące oczyszczanie miasta</t>
    </r>
  </si>
  <si>
    <r>
      <t xml:space="preserve">dotacja przedmiotowa </t>
    </r>
    <r>
      <rPr>
        <sz val="10"/>
        <rFont val="Arial CE"/>
        <family val="2"/>
      </rPr>
      <t>na utrzymanie zieleni w mieście</t>
    </r>
  </si>
  <si>
    <r>
      <t xml:space="preserve">dotacja przedmiotowa </t>
    </r>
    <r>
      <rPr>
        <sz val="10"/>
        <rFont val="Arial CE"/>
        <family val="2"/>
      </rPr>
      <t xml:space="preserve">na oświetlenie placów i dróg </t>
    </r>
  </si>
  <si>
    <r>
      <t xml:space="preserve">dotacja przedmiotowa </t>
    </r>
    <r>
      <rPr>
        <sz val="10"/>
        <rFont val="Arial CE"/>
        <family val="2"/>
      </rPr>
      <t>na usuwanie wód deszczowych</t>
    </r>
  </si>
  <si>
    <r>
      <t xml:space="preserve">dotacja przedmiotowa </t>
    </r>
    <r>
      <rPr>
        <sz val="10"/>
        <rFont val="Arial CE"/>
        <family val="2"/>
      </rPr>
      <t>na remonty kanalizacji deszczowej</t>
    </r>
  </si>
  <si>
    <r>
      <t xml:space="preserve">dotacja przedmiotowa </t>
    </r>
    <r>
      <rPr>
        <sz val="10"/>
        <rFont val="Arial CE"/>
        <family val="2"/>
      </rPr>
      <t>na wodę na basen</t>
    </r>
  </si>
  <si>
    <r>
      <t xml:space="preserve">dotacja przedmiotowa </t>
    </r>
    <r>
      <rPr>
        <sz val="10"/>
        <rFont val="Arial CE"/>
        <family val="2"/>
      </rPr>
      <t>na podlewanie zieleni</t>
    </r>
  </si>
  <si>
    <r>
      <t xml:space="preserve">dotacja inwestycyjna </t>
    </r>
    <r>
      <rPr>
        <sz val="10"/>
        <rFont val="Arial CE"/>
        <family val="2"/>
      </rPr>
      <t xml:space="preserve">na dofinansowanie inwestycji. </t>
    </r>
  </si>
  <si>
    <t>RAZEM</t>
  </si>
  <si>
    <t>2.DOTACJE DLA ZAKŁADU BUDŻETOWEGO GMINY - ZAKŁADU BUDYNKÓW KOMUNALNYCH</t>
  </si>
  <si>
    <r>
      <t xml:space="preserve">dotacja inwestycyjna </t>
    </r>
    <r>
      <rPr>
        <sz val="10"/>
        <rFont val="Arial CE"/>
        <family val="2"/>
      </rPr>
      <t xml:space="preserve">na adaptację budynku po Szpitalu Psychiatrycznym </t>
    </r>
  </si>
  <si>
    <r>
      <t xml:space="preserve">dotacja inwestycyjna </t>
    </r>
    <r>
      <rPr>
        <sz val="10"/>
        <rFont val="Arial CE"/>
        <family val="2"/>
      </rPr>
      <t xml:space="preserve">na modernizację budynku Centrum Edukacji </t>
    </r>
  </si>
  <si>
    <r>
      <t xml:space="preserve">dotacja inwestycyjna </t>
    </r>
    <r>
      <rPr>
        <sz val="10"/>
        <rFont val="Arial CE"/>
        <family val="2"/>
      </rPr>
      <t xml:space="preserve">na  Punkt Obsługi Interesantów  </t>
    </r>
  </si>
  <si>
    <r>
      <t xml:space="preserve">dotacja przedmiotowa </t>
    </r>
    <r>
      <rPr>
        <sz val="10"/>
        <rFont val="Arial CE"/>
        <family val="2"/>
      </rPr>
      <t>na remonty i awarie w budynkach szkolnych</t>
    </r>
  </si>
  <si>
    <r>
      <t xml:space="preserve">dotacja inwestycyjna </t>
    </r>
    <r>
      <rPr>
        <sz val="10"/>
        <rFont val="Arial CE"/>
        <family val="2"/>
      </rPr>
      <t xml:space="preserve">na modernizację budynku SP 7  </t>
    </r>
  </si>
  <si>
    <r>
      <t xml:space="preserve">dotacja przedmiotowa </t>
    </r>
    <r>
      <rPr>
        <sz val="10"/>
        <rFont val="Arial CE"/>
        <family val="2"/>
      </rPr>
      <t>na remonty i awarie w budynkach przedszkoli</t>
    </r>
  </si>
  <si>
    <r>
      <t xml:space="preserve">dotacja inwestycyjna </t>
    </r>
    <r>
      <rPr>
        <sz val="10"/>
        <rFont val="Arial CE"/>
        <family val="2"/>
      </rPr>
      <t xml:space="preserve">na modernizację budynku P 1  </t>
    </r>
  </si>
  <si>
    <r>
      <t xml:space="preserve">dotacja inwestycyjna </t>
    </r>
    <r>
      <rPr>
        <sz val="10"/>
        <rFont val="Arial CE"/>
        <family val="2"/>
      </rPr>
      <t>na modernizację budynku P 9</t>
    </r>
  </si>
  <si>
    <r>
      <t xml:space="preserve">dotacja inwestycyjna </t>
    </r>
    <r>
      <rPr>
        <sz val="10"/>
        <rFont val="Arial CE"/>
        <family val="2"/>
      </rPr>
      <t>na modernizację budynku P 10</t>
    </r>
  </si>
  <si>
    <r>
      <t xml:space="preserve">dotacja przedmiotowa </t>
    </r>
    <r>
      <rPr>
        <sz val="10"/>
        <rFont val="Arial CE"/>
        <family val="2"/>
      </rPr>
      <t xml:space="preserve">na remonty i awarie w budynkach gimnazjów </t>
    </r>
  </si>
  <si>
    <r>
      <t xml:space="preserve">dotacja inwestycyjna </t>
    </r>
    <r>
      <rPr>
        <sz val="10"/>
        <rFont val="Arial CE"/>
        <family val="2"/>
      </rPr>
      <t xml:space="preserve">na modernizację budynku G 1  </t>
    </r>
  </si>
  <si>
    <r>
      <t xml:space="preserve">dotacja inwestycyjna </t>
    </r>
    <r>
      <rPr>
        <sz val="10"/>
        <rFont val="Arial CE"/>
        <family val="2"/>
      </rPr>
      <t>na modernizację budynku G 3</t>
    </r>
  </si>
  <si>
    <r>
      <t xml:space="preserve">dotacja inwestycyjna </t>
    </r>
    <r>
      <rPr>
        <sz val="10"/>
        <rFont val="Arial CE"/>
        <family val="2"/>
      </rPr>
      <t xml:space="preserve">na modernizację budynku Pałacu Ślubu </t>
    </r>
  </si>
  <si>
    <t>3.DOTACJE NA ZADANIA REALIZOWANE NA PODSTAWIE POROZUMIEŃ - POWIAT</t>
  </si>
  <si>
    <t xml:space="preserve">Dotacja celowa dla Powiatu na zadania realizowane na podstawie porozumień </t>
  </si>
  <si>
    <t xml:space="preserve">4.DOTACJE DLA ORGANIZACJI POZARZĄDOWYCH I INNYCH PODMIOTÓW </t>
  </si>
  <si>
    <t xml:space="preserve">  REALIZUJĄCYCH ZADANIA POŻYTKU PUBLICZNEGO</t>
  </si>
  <si>
    <t xml:space="preserve">Dotacje dla organizacji pozarządowych i innych podmiotów realizujących zadania pożytku publicznego w zakresie przeciwdziałania patologiom społecznym  </t>
  </si>
  <si>
    <t xml:space="preserve">Dotacje dla organizacji pozarządowych i innych podmiotów realizujących zadania pożytku publicznego w zakresie działania na rzecz osób niepełnosprawnych </t>
  </si>
  <si>
    <t xml:space="preserve">Dotacje dla organizacji pozarządowych i innych podmiotów realizujących zadania pożytku publicznego w zakresie ochrony dóbr tradycji i kultury </t>
  </si>
  <si>
    <t xml:space="preserve">Dotacje dla organizacji pozarządowych i innych podmiotów realizujących zadania pożytku publicznego w zakresie upowszechniania kultury fizycznej i sportu </t>
  </si>
  <si>
    <t>5.DOTACJE DLA JEDNOSTEK PRZEKAZYWANE NA PODSTAWIE USTAW</t>
  </si>
  <si>
    <t xml:space="preserve">Dotacja na utrzymanie gotowości bojowej dla OSP  </t>
  </si>
  <si>
    <t xml:space="preserve">Dotacja podmiotowa z budżetu dla instytucji kultury - BIBLIOTEKA </t>
  </si>
  <si>
    <t xml:space="preserve">Dotacja inwestycyjna dla instytucji kultury na zakup komputerów  </t>
  </si>
  <si>
    <t>RAZEM DOTACJE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</si>
</sst>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3" fontId="1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3" fontId="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vertical="top"/>
    </xf>
    <xf numFmtId="0" fontId="0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3" fontId="0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3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 vertical="top"/>
    </xf>
    <xf numFmtId="0" fontId="3" fillId="0" borderId="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7" xfId="0" applyFont="1" applyBorder="1" applyAlignment="1">
      <alignment wrapText="1"/>
    </xf>
    <xf numFmtId="0" fontId="3" fillId="0" borderId="1" xfId="0" applyFont="1" applyFill="1" applyBorder="1" applyAlignment="1">
      <alignment vertical="top"/>
    </xf>
    <xf numFmtId="3" fontId="0" fillId="0" borderId="7" xfId="0" applyNumberFormat="1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9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3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875" style="1" customWidth="1"/>
    <col min="2" max="2" width="8.00390625" style="2" customWidth="1"/>
    <col min="3" max="3" width="59.75390625" style="1" customWidth="1"/>
    <col min="4" max="4" width="20.00390625" style="7" customWidth="1"/>
    <col min="5" max="16384" width="9.125" style="1" customWidth="1"/>
  </cols>
  <sheetData>
    <row r="1" ht="12.75">
      <c r="D1" s="3" t="s">
        <v>0</v>
      </c>
    </row>
    <row r="2" ht="45">
      <c r="D2" s="4" t="s">
        <v>1</v>
      </c>
    </row>
    <row r="3" spans="2:3" ht="12.75">
      <c r="B3" s="5"/>
      <c r="C3" s="6" t="s">
        <v>2</v>
      </c>
    </row>
    <row r="4" spans="2:3" ht="12.75">
      <c r="B4" s="5"/>
      <c r="C4" s="6" t="s">
        <v>3</v>
      </c>
    </row>
    <row r="6" ht="12.75">
      <c r="B6" s="5" t="s">
        <v>4</v>
      </c>
    </row>
    <row r="7" ht="13.5" thickBot="1"/>
    <row r="8" spans="1:4" ht="13.5" thickBot="1">
      <c r="A8" s="8" t="s">
        <v>5</v>
      </c>
      <c r="B8" s="9" t="s">
        <v>6</v>
      </c>
      <c r="C8" s="10" t="s">
        <v>7</v>
      </c>
      <c r="D8" s="11" t="s">
        <v>8</v>
      </c>
    </row>
    <row r="9" spans="1:4" ht="13.5" thickBot="1">
      <c r="A9" s="12">
        <v>600</v>
      </c>
      <c r="B9" s="13">
        <v>60014</v>
      </c>
      <c r="C9" s="14"/>
      <c r="D9" s="15">
        <f>SUM(D10)</f>
        <v>100000</v>
      </c>
    </row>
    <row r="10" spans="1:4" ht="13.5" thickBot="1">
      <c r="A10" s="16"/>
      <c r="B10" s="17"/>
      <c r="C10" s="18" t="s">
        <v>9</v>
      </c>
      <c r="D10" s="19">
        <v>100000</v>
      </c>
    </row>
    <row r="11" spans="1:4" ht="13.5" thickBot="1">
      <c r="A11" s="16"/>
      <c r="B11" s="13">
        <v>60016</v>
      </c>
      <c r="C11" s="14"/>
      <c r="D11" s="15">
        <f>SUM(D12)</f>
        <v>230000</v>
      </c>
    </row>
    <row r="12" spans="1:4" ht="13.5" thickBot="1">
      <c r="A12" s="16"/>
      <c r="B12" s="17"/>
      <c r="C12" s="18" t="s">
        <v>10</v>
      </c>
      <c r="D12" s="19">
        <v>230000</v>
      </c>
    </row>
    <row r="13" spans="1:4" ht="13.5" thickBot="1">
      <c r="A13" s="20">
        <v>710</v>
      </c>
      <c r="B13" s="21">
        <v>71035</v>
      </c>
      <c r="C13" s="22"/>
      <c r="D13" s="23">
        <f>SUM(D14:D14)</f>
        <v>48875</v>
      </c>
    </row>
    <row r="14" spans="1:4" ht="26.25" thickBot="1">
      <c r="A14" s="24"/>
      <c r="B14" s="25"/>
      <c r="C14" s="18" t="s">
        <v>11</v>
      </c>
      <c r="D14" s="26">
        <v>48875</v>
      </c>
    </row>
    <row r="15" spans="1:4" ht="13.5" thickBot="1">
      <c r="A15" s="20">
        <v>900</v>
      </c>
      <c r="B15" s="21">
        <v>90003</v>
      </c>
      <c r="C15" s="27"/>
      <c r="D15" s="28">
        <f>SUM(D16)</f>
        <v>424300</v>
      </c>
    </row>
    <row r="16" spans="1:4" ht="13.5" thickBot="1">
      <c r="A16" s="24"/>
      <c r="B16" s="25"/>
      <c r="C16" s="18" t="s">
        <v>12</v>
      </c>
      <c r="D16" s="19">
        <v>424300</v>
      </c>
    </row>
    <row r="17" spans="1:4" ht="13.5" thickBot="1">
      <c r="A17" s="24"/>
      <c r="B17" s="21">
        <v>90004</v>
      </c>
      <c r="C17" s="29"/>
      <c r="D17" s="30">
        <f>SUM(D18)</f>
        <v>383200</v>
      </c>
    </row>
    <row r="18" spans="1:4" ht="13.5" thickBot="1">
      <c r="A18" s="24"/>
      <c r="B18" s="25"/>
      <c r="C18" s="18" t="s">
        <v>13</v>
      </c>
      <c r="D18" s="19">
        <v>383200</v>
      </c>
    </row>
    <row r="19" spans="1:4" ht="13.5" thickBot="1">
      <c r="A19" s="24"/>
      <c r="B19" s="21">
        <v>90015</v>
      </c>
      <c r="C19" s="29"/>
      <c r="D19" s="30">
        <f>SUM(D20)</f>
        <v>691300</v>
      </c>
    </row>
    <row r="20" spans="1:4" ht="13.5" thickBot="1">
      <c r="A20" s="24"/>
      <c r="B20" s="25"/>
      <c r="C20" s="31" t="s">
        <v>14</v>
      </c>
      <c r="D20" s="32">
        <v>691300</v>
      </c>
    </row>
    <row r="21" spans="1:4" ht="13.5" thickBot="1">
      <c r="A21" s="24"/>
      <c r="B21" s="21">
        <v>90017</v>
      </c>
      <c r="C21" s="29"/>
      <c r="D21" s="30">
        <f>SUM(D22:D26)</f>
        <v>589800</v>
      </c>
    </row>
    <row r="22" spans="1:4" ht="12.75">
      <c r="A22" s="24"/>
      <c r="B22" s="25"/>
      <c r="C22" s="31" t="s">
        <v>15</v>
      </c>
      <c r="D22" s="32">
        <v>266000</v>
      </c>
    </row>
    <row r="23" spans="1:4" ht="12.75">
      <c r="A23" s="24"/>
      <c r="B23" s="25"/>
      <c r="C23" s="31" t="s">
        <v>16</v>
      </c>
      <c r="D23" s="32">
        <v>155000</v>
      </c>
    </row>
    <row r="24" spans="1:4" ht="12.75">
      <c r="A24" s="24"/>
      <c r="B24" s="25"/>
      <c r="C24" s="31" t="s">
        <v>17</v>
      </c>
      <c r="D24" s="32">
        <v>27000</v>
      </c>
    </row>
    <row r="25" spans="1:4" ht="12.75">
      <c r="A25" s="24"/>
      <c r="B25" s="25"/>
      <c r="C25" s="31" t="s">
        <v>18</v>
      </c>
      <c r="D25" s="32">
        <v>1800</v>
      </c>
    </row>
    <row r="26" spans="1:4" ht="13.5" thickBot="1">
      <c r="A26" s="24"/>
      <c r="B26" s="25"/>
      <c r="C26" s="18" t="s">
        <v>19</v>
      </c>
      <c r="D26" s="32">
        <v>140000</v>
      </c>
    </row>
    <row r="27" spans="1:4" ht="13.5" thickBot="1">
      <c r="A27" s="33"/>
      <c r="B27" s="34"/>
      <c r="C27" s="35" t="s">
        <v>20</v>
      </c>
      <c r="D27" s="30">
        <f>SUM(D9,D11,D13,D15,D17,D19,D21)</f>
        <v>2467475</v>
      </c>
    </row>
    <row r="28" spans="1:4" ht="12.75">
      <c r="A28" s="36"/>
      <c r="B28" s="37"/>
      <c r="C28" s="38"/>
      <c r="D28" s="39"/>
    </row>
    <row r="29" ht="12.75">
      <c r="B29" s="5" t="s">
        <v>21</v>
      </c>
    </row>
    <row r="30" ht="13.5" thickBot="1"/>
    <row r="31" spans="1:4" ht="13.5" thickBot="1">
      <c r="A31" s="14" t="s">
        <v>5</v>
      </c>
      <c r="B31" s="40" t="s">
        <v>6</v>
      </c>
      <c r="C31" s="14" t="s">
        <v>7</v>
      </c>
      <c r="D31" s="11" t="s">
        <v>8</v>
      </c>
    </row>
    <row r="32" spans="1:4" ht="13.5" thickBot="1">
      <c r="A32" s="12">
        <v>700</v>
      </c>
      <c r="B32" s="41">
        <v>700001</v>
      </c>
      <c r="C32" s="14"/>
      <c r="D32" s="15">
        <f>SUM(D33:D34)</f>
        <v>175000</v>
      </c>
    </row>
    <row r="33" spans="1:4" ht="25.5">
      <c r="A33" s="16"/>
      <c r="B33" s="17"/>
      <c r="C33" s="42" t="s">
        <v>22</v>
      </c>
      <c r="D33" s="32">
        <v>150000</v>
      </c>
    </row>
    <row r="34" spans="1:4" ht="13.5" thickBot="1">
      <c r="A34" s="16"/>
      <c r="B34" s="17"/>
      <c r="C34" s="42" t="s">
        <v>23</v>
      </c>
      <c r="D34" s="32">
        <v>25000</v>
      </c>
    </row>
    <row r="35" spans="1:4" ht="13.5" thickBot="1">
      <c r="A35" s="20">
        <v>750</v>
      </c>
      <c r="B35" s="43">
        <v>75023</v>
      </c>
      <c r="C35" s="22"/>
      <c r="D35" s="23">
        <f>SUM(D36:D36)</f>
        <v>350000</v>
      </c>
    </row>
    <row r="36" spans="1:4" ht="13.5" thickBot="1">
      <c r="A36" s="24"/>
      <c r="B36" s="25"/>
      <c r="C36" s="42" t="s">
        <v>24</v>
      </c>
      <c r="D36" s="44">
        <v>350000</v>
      </c>
    </row>
    <row r="37" spans="1:4" ht="13.5" thickBot="1">
      <c r="A37" s="20">
        <v>801</v>
      </c>
      <c r="B37" s="43">
        <v>80101</v>
      </c>
      <c r="C37" s="27"/>
      <c r="D37" s="28">
        <f>SUM(D38:D39)</f>
        <v>700000</v>
      </c>
    </row>
    <row r="38" spans="1:4" ht="12.75">
      <c r="A38" s="24"/>
      <c r="B38" s="25"/>
      <c r="C38" s="42" t="s">
        <v>25</v>
      </c>
      <c r="D38" s="32">
        <v>100000</v>
      </c>
    </row>
    <row r="39" spans="1:4" ht="13.5" thickBot="1">
      <c r="A39" s="24"/>
      <c r="B39" s="25"/>
      <c r="C39" s="42" t="s">
        <v>26</v>
      </c>
      <c r="D39" s="32">
        <v>600000</v>
      </c>
    </row>
    <row r="40" spans="1:4" ht="13.5" thickBot="1">
      <c r="A40" s="24"/>
      <c r="B40" s="21">
        <v>80104</v>
      </c>
      <c r="C40" s="29"/>
      <c r="D40" s="30">
        <f>SUM(D41:D44)</f>
        <v>300000</v>
      </c>
    </row>
    <row r="41" spans="1:4" ht="12.75">
      <c r="A41" s="24"/>
      <c r="B41" s="25"/>
      <c r="C41" s="42" t="s">
        <v>27</v>
      </c>
      <c r="D41" s="32">
        <v>100000</v>
      </c>
    </row>
    <row r="42" spans="1:4" ht="12.75">
      <c r="A42" s="24"/>
      <c r="B42" s="25"/>
      <c r="C42" s="42" t="s">
        <v>28</v>
      </c>
      <c r="D42" s="32">
        <v>25000</v>
      </c>
    </row>
    <row r="43" spans="1:4" ht="12.75">
      <c r="A43" s="24"/>
      <c r="B43" s="25"/>
      <c r="C43" s="42" t="s">
        <v>29</v>
      </c>
      <c r="D43" s="32">
        <v>25000</v>
      </c>
    </row>
    <row r="44" spans="1:4" ht="13.5" thickBot="1">
      <c r="A44" s="24"/>
      <c r="B44" s="25"/>
      <c r="C44" s="45" t="s">
        <v>30</v>
      </c>
      <c r="D44" s="19">
        <v>150000</v>
      </c>
    </row>
    <row r="45" spans="1:4" ht="13.5" thickBot="1">
      <c r="A45" s="24"/>
      <c r="B45" s="43">
        <v>80110</v>
      </c>
      <c r="C45" s="29"/>
      <c r="D45" s="30">
        <f>SUM(D46:D48)</f>
        <v>2200000</v>
      </c>
    </row>
    <row r="46" spans="1:4" ht="12.75">
      <c r="A46" s="24"/>
      <c r="B46" s="25"/>
      <c r="C46" s="42" t="s">
        <v>31</v>
      </c>
      <c r="D46" s="32">
        <v>100000</v>
      </c>
    </row>
    <row r="47" spans="1:4" ht="12.75">
      <c r="A47" s="24"/>
      <c r="B47" s="25"/>
      <c r="C47" s="42" t="s">
        <v>32</v>
      </c>
      <c r="D47" s="32">
        <v>1800000</v>
      </c>
    </row>
    <row r="48" spans="1:4" ht="13.5" thickBot="1">
      <c r="A48" s="24"/>
      <c r="B48" s="25"/>
      <c r="C48" s="45" t="s">
        <v>33</v>
      </c>
      <c r="D48" s="19">
        <v>300000</v>
      </c>
    </row>
    <row r="49" spans="1:4" ht="13.5" thickBot="1">
      <c r="A49" s="12">
        <v>921</v>
      </c>
      <c r="B49" s="41">
        <v>92105</v>
      </c>
      <c r="C49" s="14"/>
      <c r="D49" s="30">
        <f>SUM(D50)</f>
        <v>140000</v>
      </c>
    </row>
    <row r="50" spans="1:4" ht="13.5" thickBot="1">
      <c r="A50" s="16"/>
      <c r="B50" s="17"/>
      <c r="C50" s="45" t="s">
        <v>34</v>
      </c>
      <c r="D50" s="19">
        <v>140000</v>
      </c>
    </row>
    <row r="51" spans="1:4" ht="13.5" thickBot="1">
      <c r="A51" s="33"/>
      <c r="B51" s="34"/>
      <c r="C51" s="35" t="s">
        <v>20</v>
      </c>
      <c r="D51" s="30">
        <f>SUM(D32,D35,D37,D40,D45,D49)</f>
        <v>3865000</v>
      </c>
    </row>
    <row r="52" spans="1:4" ht="12.75">
      <c r="A52" s="36"/>
      <c r="B52" s="37"/>
      <c r="C52" s="38"/>
      <c r="D52" s="39"/>
    </row>
    <row r="53" spans="1:4" ht="12.75">
      <c r="A53" s="36"/>
      <c r="B53" s="37"/>
      <c r="C53" s="38"/>
      <c r="D53" s="39"/>
    </row>
    <row r="54" spans="1:4" ht="12.75">
      <c r="A54" s="36"/>
      <c r="B54" s="37"/>
      <c r="C54" s="38"/>
      <c r="D54" s="39"/>
    </row>
    <row r="55" spans="1:4" ht="12.75">
      <c r="A55" s="36"/>
      <c r="B55" s="37"/>
      <c r="C55" s="38"/>
      <c r="D55" s="39"/>
    </row>
    <row r="58" spans="2:3" ht="12.75">
      <c r="B58" s="5" t="s">
        <v>35</v>
      </c>
      <c r="C58" s="5"/>
    </row>
    <row r="59" ht="12.75">
      <c r="B59" s="5"/>
    </row>
    <row r="60" ht="13.5" thickBot="1"/>
    <row r="61" spans="1:4" ht="13.5" thickBot="1">
      <c r="A61" s="8" t="s">
        <v>5</v>
      </c>
      <c r="B61" s="46" t="s">
        <v>6</v>
      </c>
      <c r="C61" s="10" t="s">
        <v>7</v>
      </c>
      <c r="D61" s="11" t="s">
        <v>8</v>
      </c>
    </row>
    <row r="62" spans="1:4" ht="26.25" thickBot="1">
      <c r="A62" s="47">
        <v>851</v>
      </c>
      <c r="B62" s="48">
        <v>85154</v>
      </c>
      <c r="C62" s="49" t="s">
        <v>36</v>
      </c>
      <c r="D62" s="50">
        <v>38064</v>
      </c>
    </row>
    <row r="63" spans="1:4" ht="13.5" thickBot="1">
      <c r="A63" s="51"/>
      <c r="B63" s="52"/>
      <c r="C63" s="53" t="s">
        <v>20</v>
      </c>
      <c r="D63" s="54">
        <f>SUM(D62:D62)</f>
        <v>38064</v>
      </c>
    </row>
    <row r="66" ht="12.75">
      <c r="B66" s="5" t="s">
        <v>37</v>
      </c>
    </row>
    <row r="67" ht="12.75">
      <c r="B67" s="5" t="s">
        <v>38</v>
      </c>
    </row>
    <row r="68" ht="13.5" thickBot="1"/>
    <row r="69" spans="1:4" ht="13.5" thickBot="1">
      <c r="A69" s="8" t="s">
        <v>5</v>
      </c>
      <c r="B69" s="9" t="s">
        <v>6</v>
      </c>
      <c r="C69" s="14" t="s">
        <v>7</v>
      </c>
      <c r="D69" s="11" t="s">
        <v>8</v>
      </c>
    </row>
    <row r="70" spans="1:4" ht="13.5" thickBot="1">
      <c r="A70" s="40">
        <v>851</v>
      </c>
      <c r="B70" s="40">
        <v>85154</v>
      </c>
      <c r="C70" s="49"/>
      <c r="D70" s="30">
        <f>SUM(D71)</f>
        <v>135000</v>
      </c>
    </row>
    <row r="71" spans="1:4" ht="39" thickBot="1">
      <c r="A71" s="55"/>
      <c r="B71" s="17"/>
      <c r="C71" s="56" t="s">
        <v>39</v>
      </c>
      <c r="D71" s="19">
        <v>135000</v>
      </c>
    </row>
    <row r="72" spans="1:4" ht="13.5" thickBot="1">
      <c r="A72" s="55"/>
      <c r="B72" s="40">
        <v>85195</v>
      </c>
      <c r="C72" s="56"/>
      <c r="D72" s="30">
        <f>SUM(D73)</f>
        <v>10000</v>
      </c>
    </row>
    <row r="73" spans="1:4" ht="39" thickBot="1">
      <c r="A73" s="55"/>
      <c r="B73" s="17"/>
      <c r="C73" s="56" t="s">
        <v>40</v>
      </c>
      <c r="D73" s="19">
        <v>10000</v>
      </c>
    </row>
    <row r="74" spans="1:4" ht="13.5" thickBot="1">
      <c r="A74" s="40">
        <v>921</v>
      </c>
      <c r="B74" s="40">
        <v>92105</v>
      </c>
      <c r="C74" s="57"/>
      <c r="D74" s="30">
        <f>SUM(D75)</f>
        <v>10000</v>
      </c>
    </row>
    <row r="75" spans="1:4" ht="39" thickBot="1">
      <c r="A75" s="55"/>
      <c r="B75" s="17"/>
      <c r="C75" s="56" t="s">
        <v>41</v>
      </c>
      <c r="D75" s="19">
        <v>10000</v>
      </c>
    </row>
    <row r="76" spans="1:4" ht="13.5" thickBot="1">
      <c r="A76" s="40">
        <v>926</v>
      </c>
      <c r="B76" s="40">
        <v>92695</v>
      </c>
      <c r="C76" s="57"/>
      <c r="D76" s="30">
        <f>SUM(D77)</f>
        <v>250000</v>
      </c>
    </row>
    <row r="77" spans="1:4" ht="39" thickBot="1">
      <c r="A77" s="55"/>
      <c r="B77" s="17"/>
      <c r="C77" s="56" t="s">
        <v>42</v>
      </c>
      <c r="D77" s="19">
        <v>250000</v>
      </c>
    </row>
    <row r="78" spans="1:4" ht="13.5" thickBot="1">
      <c r="A78" s="33"/>
      <c r="B78" s="34"/>
      <c r="C78" s="35" t="s">
        <v>20</v>
      </c>
      <c r="D78" s="30">
        <f>SUM(D70,D72,D74,D76)</f>
        <v>405000</v>
      </c>
    </row>
    <row r="81" ht="12.75">
      <c r="B81" s="5" t="s">
        <v>43</v>
      </c>
    </row>
    <row r="82" ht="13.5" thickBot="1">
      <c r="B82" s="5"/>
    </row>
    <row r="83" spans="1:4" ht="13.5" thickBot="1">
      <c r="A83" s="14" t="s">
        <v>5</v>
      </c>
      <c r="B83" s="40" t="s">
        <v>6</v>
      </c>
      <c r="C83" s="14" t="s">
        <v>7</v>
      </c>
      <c r="D83" s="11" t="s">
        <v>8</v>
      </c>
    </row>
    <row r="84" spans="1:4" ht="13.5" thickBot="1">
      <c r="A84" s="40">
        <v>754</v>
      </c>
      <c r="B84" s="58">
        <v>75412</v>
      </c>
      <c r="C84" s="59"/>
      <c r="D84" s="30">
        <f>SUM(D85)</f>
        <v>53900</v>
      </c>
    </row>
    <row r="85" spans="1:4" ht="13.5" thickBot="1">
      <c r="A85" s="55"/>
      <c r="B85" s="17"/>
      <c r="C85" s="60" t="s">
        <v>44</v>
      </c>
      <c r="D85" s="19">
        <v>53900</v>
      </c>
    </row>
    <row r="86" spans="1:4" ht="13.5" thickBot="1">
      <c r="A86" s="40">
        <v>921</v>
      </c>
      <c r="B86" s="58">
        <v>92116</v>
      </c>
      <c r="C86" s="59"/>
      <c r="D86" s="30">
        <f>SUM(D87,D88)</f>
        <v>1186537</v>
      </c>
    </row>
    <row r="87" spans="1:4" ht="13.5" thickBot="1">
      <c r="A87" s="55"/>
      <c r="B87" s="17"/>
      <c r="C87" s="60" t="s">
        <v>45</v>
      </c>
      <c r="D87" s="19">
        <v>1171537</v>
      </c>
    </row>
    <row r="88" spans="1:4" ht="13.5" thickBot="1">
      <c r="A88" s="55"/>
      <c r="B88" s="17"/>
      <c r="C88" s="60" t="s">
        <v>46</v>
      </c>
      <c r="D88" s="19">
        <v>15000</v>
      </c>
    </row>
    <row r="89" spans="1:4" ht="13.5" thickBot="1">
      <c r="A89" s="61"/>
      <c r="B89" s="62"/>
      <c r="C89" s="35" t="s">
        <v>20</v>
      </c>
      <c r="D89" s="15">
        <f>SUM(D86,D84)</f>
        <v>1240437</v>
      </c>
    </row>
    <row r="90" spans="1:4" ht="12.75">
      <c r="A90" s="17"/>
      <c r="B90" s="17"/>
      <c r="C90" s="38"/>
      <c r="D90" s="63"/>
    </row>
    <row r="91" spans="1:4" ht="12.75">
      <c r="A91" s="17"/>
      <c r="B91" s="17"/>
      <c r="C91" s="38"/>
      <c r="D91" s="63"/>
    </row>
    <row r="92" spans="1:4" ht="12.75">
      <c r="A92" s="17"/>
      <c r="B92" s="17"/>
      <c r="C92" s="64"/>
      <c r="D92" s="65"/>
    </row>
    <row r="93" spans="1:4" ht="12.75">
      <c r="A93" s="36"/>
      <c r="B93" s="37"/>
      <c r="C93" s="66" t="s">
        <v>47</v>
      </c>
      <c r="D93" s="67">
        <f>SUM(D89,D78,D63,D51,D27)</f>
        <v>8015976</v>
      </c>
    </row>
    <row r="94" spans="1:4" ht="12.75">
      <c r="A94" s="36"/>
      <c r="B94" s="37"/>
      <c r="C94" s="36"/>
      <c r="D94" s="68"/>
    </row>
    <row r="95" spans="1:4" ht="12.75">
      <c r="A95" s="36"/>
      <c r="B95" s="37"/>
      <c r="C95" s="36"/>
      <c r="D95" s="6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arkadiuszo</cp:lastModifiedBy>
  <dcterms:created xsi:type="dcterms:W3CDTF">2004-02-09T13:27:27Z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